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Z:\1. SHARE POINT\ARCHIVOS 2023\6. Instrumentos\Mapa de aseguramiento\09. Socializacion lideres de procesos\"/>
    </mc:Choice>
  </mc:AlternateContent>
  <xr:revisionPtr revIDLastSave="0" documentId="13_ncr:1_{35562F43-FEDB-4259-9C70-BE4947E53978}" xr6:coauthVersionLast="47" xr6:coauthVersionMax="47" xr10:uidLastSave="{00000000-0000-0000-0000-000000000000}"/>
  <bookViews>
    <workbookView xWindow="22932" yWindow="-6708" windowWidth="23256" windowHeight="12456" tabRatio="808" activeTab="2" xr2:uid="{E0740E2F-A0C4-4156-8574-9FAB609CB298}"/>
  </bookViews>
  <sheets>
    <sheet name="1._Instructivo" sheetId="2" r:id="rId1"/>
    <sheet name="2 Guia Politica " sheetId="1" r:id="rId2"/>
    <sheet name="3._Matriz_Líneas_Defensa" sheetId="12" r:id="rId3"/>
    <sheet name="4._Escala_Calificación" sheetId="5" r:id="rId4"/>
  </sheets>
  <externalReferences>
    <externalReference r:id="rId5"/>
  </externalReferences>
  <definedNames>
    <definedName name="_xlnm._FilterDatabase" localSheetId="2" hidden="1">'3._Matriz_Líneas_Defensa'!$A$4:$W$91</definedName>
    <definedName name="Cargos">[1]Formulas!$B$2:$B$18</definedName>
    <definedName name="Opciones">[1]Formulas!$A$2:$A$18</definedName>
    <definedName name="_xlnm.Print_Titles" localSheetId="2">'3._Matriz_Líneas_Defensa'!$1:$4</definedName>
    <definedName name="X">[1]Formulas!$B$13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2" l="1"/>
  <c r="B7" i="2"/>
  <c r="B8" i="2" s="1"/>
  <c r="B9" i="2" s="1"/>
  <c r="B10" i="2" s="1"/>
  <c r="B11" i="2" s="1"/>
  <c r="B12" i="2" s="1"/>
  <c r="B13" i="2" s="1"/>
  <c r="B14" i="2" s="1"/>
  <c r="B15" i="2" s="1"/>
  <c r="U84" i="12"/>
  <c r="U52" i="12"/>
  <c r="M88" i="12"/>
  <c r="U87" i="12"/>
  <c r="U86" i="12"/>
  <c r="A86" i="12"/>
  <c r="U83" i="12"/>
  <c r="A83" i="12"/>
  <c r="U82" i="12"/>
  <c r="U81" i="12"/>
  <c r="A81" i="12"/>
  <c r="U80" i="12"/>
  <c r="U79" i="12"/>
  <c r="U76" i="12"/>
  <c r="U71" i="12"/>
  <c r="U70" i="12"/>
  <c r="U64" i="12"/>
  <c r="U62" i="12"/>
  <c r="U56" i="12"/>
  <c r="U48" i="12"/>
  <c r="U46" i="12"/>
  <c r="U43" i="12"/>
  <c r="U37" i="12"/>
  <c r="U36" i="12"/>
  <c r="U35" i="12"/>
  <c r="U34" i="12"/>
  <c r="U33" i="12"/>
  <c r="U32" i="12"/>
  <c r="U31" i="12"/>
  <c r="U24" i="12"/>
  <c r="U23" i="12"/>
  <c r="U22" i="12"/>
  <c r="U21" i="12"/>
  <c r="U20" i="12"/>
  <c r="U18" i="12"/>
  <c r="U16" i="12"/>
  <c r="U14" i="12"/>
  <c r="U13" i="12"/>
  <c r="U11" i="12"/>
  <c r="U9" i="12"/>
  <c r="U8" i="12"/>
  <c r="U6" i="12"/>
  <c r="B16" i="2" l="1"/>
  <c r="B17" i="2" s="1"/>
  <c r="B19" i="2" s="1"/>
  <c r="B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tc={2138FA11-B7C4-44F0-A381-421374B10B87}</author>
  </authors>
  <commentList>
    <comment ref="K24" authorId="0" shapeId="0" xr:uid="{2138FA11-B7C4-44F0-A381-421374B10B87}">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aplica para el CICCI</t>
      </text>
    </comment>
  </commentList>
</comments>
</file>

<file path=xl/sharedStrings.xml><?xml version="1.0" encoding="utf-8"?>
<sst xmlns="http://schemas.openxmlformats.org/spreadsheetml/2006/main" count="975" uniqueCount="608">
  <si>
    <t>https://www.alcaldiabogota.gov.co/sisjur/normas/Norma1.jsp?i=142858</t>
  </si>
  <si>
    <t>POLÍTICA</t>
  </si>
  <si>
    <t>ALCANCE</t>
  </si>
  <si>
    <t>LÍDER DISTRITAL</t>
  </si>
  <si>
    <t>Gestión  Estratégica  del Talento Humano</t>
  </si>
  <si>
    <t>Integridad</t>
  </si>
  <si>
    <t>INSTRUCTIVO MATRIZ DE DOCUMENTACIÓN DE LÍNEAS DE DEFENSA Y DE REPORTE DE INFORMACIÓN</t>
  </si>
  <si>
    <t>Ítem</t>
  </si>
  <si>
    <t>Descripción</t>
  </si>
  <si>
    <t>Hoja y campos a diligenciar</t>
  </si>
  <si>
    <t>Aspectos básicos</t>
  </si>
  <si>
    <t>Proceso</t>
  </si>
  <si>
    <t>Riesgo asociado al aspecto clave de éxito</t>
  </si>
  <si>
    <t>Segunda Línea de Defensa</t>
  </si>
  <si>
    <t>Segunda línea de defensa (seguimiento global / supervisión)</t>
  </si>
  <si>
    <t>Función de aseguramiento</t>
  </si>
  <si>
    <t>Proveedor externo de aseguramiento</t>
  </si>
  <si>
    <t>Entidad externa que hace seguimiento y/o verifica (Proveedor externo de aseguramiento)</t>
  </si>
  <si>
    <t>Línea Estratégica</t>
  </si>
  <si>
    <t>Conclusión Tercera Línea de Defensa</t>
  </si>
  <si>
    <t>Aspecto a evaluar</t>
  </si>
  <si>
    <t>Valoración</t>
  </si>
  <si>
    <t>Peso</t>
  </si>
  <si>
    <t>Objetivo y Alcance  de la funcion de aseguramiento</t>
  </si>
  <si>
    <t>El objetivo y alcance de la función de aseguramiento no se encuentran documentados</t>
  </si>
  <si>
    <t>Se cumple con el objetivo, pero no con el alcance</t>
  </si>
  <si>
    <t>Se cumple con el objetivo y parcialmente con el alcance</t>
  </si>
  <si>
    <t>Se cumple con el objetivo, y con el alcance, pero estos no se encuentran coherentemente relacionados</t>
  </si>
  <si>
    <t>Se cumple con el objetivo y alcance documentado, y los dos se encuentran coherentemente relacionados</t>
  </si>
  <si>
    <t>Metodología</t>
  </si>
  <si>
    <t>La función de aseguramiento no se encuentra documentada ni se desarrolla</t>
  </si>
  <si>
    <t>La función de aseguramiento se desarrolla, pero no es coherente con lo documentado</t>
  </si>
  <si>
    <t>La función de aseguramiento se encuentra documentada y se desarrolla acorde a lo documentado</t>
  </si>
  <si>
    <t>Responsable</t>
  </si>
  <si>
    <t>El equipo de trabajo realiza la totalidad de la función de aseguramiento, sin intervención del responsable de media y/o alta gerencia</t>
  </si>
  <si>
    <t>El responsable de media y/o alta gerencia orienta inicialmente las actividades a realizar por equipo de trabajo como parte de la función de aseguramiento, pero no realiza el respectivo seguimiento a la ejecución de dichas actividades</t>
  </si>
  <si>
    <t>El responsable de media y/o alta gerencia realiza seguimiento parcial a las actividades realizadas por el equipo de trabajo como parte de la función de aseguramiento</t>
  </si>
  <si>
    <t>El responsable de media y/o alta gerencia designa de su equipo de trabajo una persona para el desarrollo de la función de aseguramiento</t>
  </si>
  <si>
    <t>El responsable de media y/o alta gerencia desarrolla de manera continua y directa la función de aseguramiento y el seguimiento a la ejecución de las actividades programadas</t>
  </si>
  <si>
    <t>Comunicación de resultados</t>
  </si>
  <si>
    <t>No se comunican resultados ni alertas, y no se elabora informe consolidado del seguimiento realizado</t>
  </si>
  <si>
    <t>Se comunican resultados y alertas parciales a la 1a línea, pero no a la Alta Dirección</t>
  </si>
  <si>
    <t>Se comunican resultados y alertas parciales a la 1a línea y a la alta dirección, basadas en informes consolidados de seguimiento</t>
  </si>
  <si>
    <t>Se comunican resultados y alertas a la 1a línea y parcialmente a la alta dirección, basadas en informes consolidados de seguimiento</t>
  </si>
  <si>
    <t>Se comunican resultados y alertas a la 1a línea y a la alta dirección, basadas en el informe consolidado de seguimiento, y la información comunicada es consistente y completa</t>
  </si>
  <si>
    <t>Monitoreo de acciones de mejora o medidas correctivas tomadas con base en los resultados comunicados</t>
  </si>
  <si>
    <t>No se elaboran acciones de mejora o medidas correctivas</t>
  </si>
  <si>
    <t>Se realizan acciones de mejora o medidas correctivas, pero no son monitoreadas por la segunda línea de defensa</t>
  </si>
  <si>
    <t>Se realizan acciones de mejora o medidas correctivas, y son monitoreadas por el equipo de trabajo que apoya a la segunda línea de defensa</t>
  </si>
  <si>
    <t>Se realizan acciones de mejora o medidas correctivas, y son monitoreadas por el(la) responsable de segunda línea de defensa, pero no se complementan los informes de seguimiento ni se comunican los resultados</t>
  </si>
  <si>
    <t>Se realizan acciones de mejora o medidas correctivas, y son monitoreadas por el(la) responsable de segunda línea de defensa, se complementan los informes de seguimiento y se comunican los resultados</t>
  </si>
  <si>
    <t>LOTERIA DE BOGOTA</t>
  </si>
  <si>
    <t xml:space="preserve">Código: </t>
  </si>
  <si>
    <t>Versión: 01</t>
  </si>
  <si>
    <t>Matriz de Documentación de Líneas de Defensa y Reporte de Información</t>
  </si>
  <si>
    <t>Fecha de emisión</t>
  </si>
  <si>
    <t>Política de gestión y desempeño</t>
  </si>
  <si>
    <t>Productos (bien y/o servicio) / procedimiento / tema específico / subsistema</t>
  </si>
  <si>
    <t>Primera línea de defensa</t>
  </si>
  <si>
    <t>Información generada por primera línea</t>
  </si>
  <si>
    <t>Información generada por segunda línea</t>
  </si>
  <si>
    <t>Información para agenda Comité Institucional de Coordinación de Control Interno (CICCI)
LÍNEA ESTRATÉGICA</t>
  </si>
  <si>
    <t>Información para agenda Comité Institucional de Gestión y Desempeño (CIGD)</t>
  </si>
  <si>
    <t>Función de aseguramiento (control)</t>
  </si>
  <si>
    <t>Objetivo y alcance</t>
  </si>
  <si>
    <t>Monitoreo a la mejora</t>
  </si>
  <si>
    <t>Nivel de confianza</t>
  </si>
  <si>
    <t>Observaciones de Tercera Línea de Defensa</t>
  </si>
  <si>
    <t>Gestión de Talento Humano</t>
  </si>
  <si>
    <t>Política de Integridad</t>
  </si>
  <si>
    <t>Ejecución del Plan Anual de Integridad</t>
  </si>
  <si>
    <t>Unidad de Talento Humano:
- Actualización del Código de Ética e Integridad.
- Socialización del Código
- Ejecución de las actividades del Plan de Integridad</t>
  </si>
  <si>
    <t>* Código de Integridad y Ética
* Soportes de ejecución de actividades del Plan.</t>
  </si>
  <si>
    <t>Oficina Asesora de Planeación</t>
  </si>
  <si>
    <t>Informe trimestral de seguimiento a planes institucionales.</t>
  </si>
  <si>
    <t>No aplica</t>
  </si>
  <si>
    <t>Aplica este Comité.</t>
  </si>
  <si>
    <t>Posibilidad de afectación económica y reputacional por inadecuada cobertura y pertinencia de los planes de capacitación y bienestar debido a fallas en la planeación de las actividades programadas e inasistencia del público objetivo.</t>
  </si>
  <si>
    <t>Ejecución del Plan Estratégico de Talento Humano</t>
  </si>
  <si>
    <t>* Ejecución del Plan Institucional de Capacitación
* Ejecución del Plan de Bienestar e Incentivos
* Ejecución del Plan de acción del clima laboral
Nota: Los planes de Previsión del talento humano y plan anual de vacantes no aplican a la Lotería de Bogotá.</t>
  </si>
  <si>
    <t>* Soportes de ejecución de los planes que componen el Plan Estratégico de Talento Humano</t>
  </si>
  <si>
    <t>Posibilidad de afectación económica y reputacional por contar con clima organizacional o laboral en niveles inadecuados debido a falta de ejecución del plan de acción de medición del clima laboral.</t>
  </si>
  <si>
    <t xml:space="preserve">Oficina Asesora de Planeación </t>
  </si>
  <si>
    <t>Liquidación de nómina</t>
  </si>
  <si>
    <t>* Revisar novedades del periodo
* Realizar las liquidaciones a que haya lugar
* Generar la prenómina en el aplicativo
* Incluir en el aplicativo todas las novedades
* Revisar detalladamente cada uno de los conceptos por servidor, comparar con las liquidaciones manuales, y si hay ajustes, realizarlos en el aplicativo
* Descargar archivos de rubros presupuestales y causación contable, y remitir a Presupuesto y Contabilidad para su validación, si se identifican errores, se debe solicitar a Mesa de Servicio los ajustes pertinentes
* Nuevamente la Unidad de Talento Humano repite el procedimiento, y valida el concepto por cada servidor
* Se descargan nuevamente los archivos y se remiten a Presupuesto y Contabilidad para validación
* Una vez validados los archivos, se envía el pago ACH, y se remite a Tesorería la pre nómina, los valores a girar para los pagos pertinentes.</t>
  </si>
  <si>
    <t>Se remiten los siguientes archivos: pre nómina, valores a girar, y novedades del periodo por terceros.</t>
  </si>
  <si>
    <t>Secretaría General</t>
  </si>
  <si>
    <t>PRO320-221-10 LIQUIDACION DE NOMINA
Actividad 10 LajefedelaUnidaddeTalentoHumanorevisalaprenomina contra los soportes, si presenta errores se devuelve al profesionaldeTalentoHumanoparaquerealicelosajustes actividades 9. SiestabienseenvíaaSecretariaGeneralpararevisión,si presenta errores se devuelve al profesional de Talento Humano para que realice los ajustes actividades 9. Si esta bien continúa a la siguiente actividad</t>
  </si>
  <si>
    <t>Visto bueno de Secretaría General.</t>
  </si>
  <si>
    <t>Posibilidad de afectación económica por inconsistencias en la liquidación de nómina debido a errores técnicos y/o humanos involuntarios</t>
  </si>
  <si>
    <t>Secretaria General</t>
  </si>
  <si>
    <t>Ejecución del Plan Anual de SST</t>
  </si>
  <si>
    <t>Ejecución de las actividades del Plan de SST</t>
  </si>
  <si>
    <t>Soportes de ejecución de actividades del Plan.</t>
  </si>
  <si>
    <t>Ministerio de trabajo</t>
  </si>
  <si>
    <t>Posibilidad de interrupción de la operación por aumento significativo en la materialización de riesgos laborales debido a falta de instrumentos e inadecuado autocuidado en el desarrollo de actividades</t>
  </si>
  <si>
    <t>Anualmente el Jefe de la unidad de talento humano o profesional de seguridad y salud en el trabajo debe coordinar con la ARL, la permanente actualización de la matriz de identificación de peligros y valoración de riesgos, esta actualización incluye visitas y observaciones en campo con  el propósito de identificar y actualizar las variables asociadas a los diferentes tipos de riesgos, con esta actualización el riesgo es valorado nuevamente y así se definen las acciones o recomendaciones para gestionar el riesgo. 
Si producto del seguimiento se observan incumplimientos significativos en las recomendaciones anteriores o evidencia de situaciones nuevas con una valoración de riesgo Alta estas situaciones deben ser evaluadas por el profesional, quien establecerá acciones de mejora y se debe buscar su ejecución con el acompañamiento  y seguimiento del Comité Paritario de seguridad y salud en el trabajo.</t>
  </si>
  <si>
    <t>Cumplimiento y Gestión LA/FT/FPADM, Anticorrupción y Antisoborno</t>
  </si>
  <si>
    <t>Reportes a la UIAF</t>
  </si>
  <si>
    <t>OGTEI, Subgerencia Comercial y de Operaciones, Tesorería y Unidad de Apuestas y Control de Juegos:
* Generar mensualmente la información de los ganadores de premios, para montos establecidos, y entregarla al Oficial de Cumplimiento
* Reportar operaciones inusuales y/o señales de alerta al Oficial de Cumplimiento.</t>
  </si>
  <si>
    <t>Reporte de ganadores de premios a la Oficina de Cumplimiento
Reporte de operaciones sospechosas a la UIAF.</t>
  </si>
  <si>
    <t>El Oficial de Cumplimiento</t>
  </si>
  <si>
    <t>El Oficial de Cumplimiento recibe las señales de alerta para su análisis y reporte ante la UIAF.</t>
  </si>
  <si>
    <t>Reporte de ganadores de premios a la UIAF.
Reporte de operaciones sospechosas a la UIAF.</t>
  </si>
  <si>
    <t>Unidad de Información y Análisis Financiero</t>
  </si>
  <si>
    <t>No aplica por ser información confidencial</t>
  </si>
  <si>
    <t>Posibilidad de ofrecimientos de dinero o dádivas a colaboradores de la Lotería para entregar, manipular, extraer, cambiar o transferir información de entidad o de sus clientes a terceros no vinculados a la Entidad con el propósito de realizar operaciones y/o actividades relacionadas con el riesgo LA/FT/FPADM.</t>
  </si>
  <si>
    <t>Oficina Oficial de Cumplimiento</t>
  </si>
  <si>
    <t>El Oficial de Cumplimiento debe realizar, como mínimo una vez al año, capacitaciones en donde se explique en que consisten las señales de alerta, operaciones inusuales, operaciones sospechosas, tipologías, definición de Persona Expuesta Políticamente PEP y generalidades del Sistema de Administración de Riesgos de LA/FT/FPADM. Estas capacitaciones pueden ser realizadas con la asistencia de un ente externo o invitados y se deben calificar por medio de una evaluación o certificado de aprobación (en caso de que la capacitación sea realizada con la asistencia de un ente externo).
Para fortalecer la cultura al interior de la Lotería de Bogotá en temas de LA/FT/FPADM, el Oficial de Cumplimiento debe realizar diversas socializaciones complementarias por medio de diferentes medios de difusión como correos electrónicos, mensajes por WhatsApp al grupo Institucional, imágenes en las carteleras de la entidad, entre otros.</t>
  </si>
  <si>
    <t>Posibilidad que se identifique un cobro continuo de premios en una o más modalidades de juego, por una misma persona o un mismo ganador.</t>
  </si>
  <si>
    <t>El contratista de apoyo de la oficina de cumplimiento o el Oficial de Cumplimiento, realizará un informe mensual de los ganadores de premios, analizando y cruzando información en diversas bases de datos de la entidad los clientes ganadores para verificar si son ganadores únicos o son ganadores de múltiples premios y modalidades (rifas, apuestas permanentes, promocionales y lotería).
Si se registran señales de alerta u operaciones inusuales se realiza la respectiva investigación, y se reporta como operación sospechosa ante la Unidad de Información y Análisis Financiero UIAF según el procedimiento PRO105-520 Reportes a la Unidad de Información y Análisis Financiero UIAF</t>
  </si>
  <si>
    <t>Consultas en listas vinculantes y de control</t>
  </si>
  <si>
    <t>FRO105-499-2 Formato de consulta en listas vinculantes y de control diligenciado</t>
  </si>
  <si>
    <t>FRO105-499-2 Formato de consulta en listas vinculantes y de control diligenciado y remitido al solicitante</t>
  </si>
  <si>
    <t>Solicitante de la consulta en listas vinculantes y de control</t>
  </si>
  <si>
    <t>El área solicitante debe firmar el FRO105-499-2 Formato de consulta en listas vinculantes y de control donde verifica que recibió y verificó la información remitida por la Oficina Oficial de Cumplimiento.</t>
  </si>
  <si>
    <t>Formato de la consulta en listas vinculantes y de control verificado y con visto bueno por parte del área solicitante.</t>
  </si>
  <si>
    <t>Unidad de Información y Análisis Financiero - Fiscalía General de la Nación</t>
  </si>
  <si>
    <t>Posibilidad de tener o mantener relaciones contractuales, legales, comerciales, alianzas o convenios con contrapartes relacionadas con delitos de LA/FT/FPADM y/o que se encuentren en listas vinculantes y de control de LA/FT/FPADM periódicas o masivas.</t>
  </si>
  <si>
    <t>El funcionario o contratista encargado debe solicitar al Oficial de Cumplimiento, vía memorando siga o correo electrónico institucional, la consulta en listas vinculantes y de control previo a cualquier tipo de relación contractual con personas naturales y jurídicas.
La solicitud debe incluir copia del documento de identidad (para personas naturales) o certificado de existencia con generación no mayor a 30 días calendario (para personas jurídicas) junto al formato de vinculación respectivo. En caso de que el supervisor del contrato no suministre completamente estos documentos, el Oficial de Cumplimiento devolverá la solicitud hasta recibir la documentación correcta.
Una vez recibida la consulta en listas, el funcionario o contratista solicitante debe verificar que los datos usados para la consulta sean los correctos, revisar las notas y comentarios del formato y devolver el formato firmado al Oficial de Cumplimiento.
En caso de que se encuentren inconsistencias con la consulta en listas, el supervisor del contrato debe solicitar al Oficial de Cumplimiento corregir las inconsistencias encontradas. De encontrarse una coincidencia, el Oficial de Cumplimiento debe informar a la Secretaría General, Subgerencia General y Gerencia General con la recomendación de no concretar, o cancelar el proceso de vinculación. Posteriormente, el área encargada debe proceder a analizar el caso y decidir como continuar.</t>
  </si>
  <si>
    <t>Gestión de las Tecnologías y la Información</t>
  </si>
  <si>
    <t>Gobierno Digital</t>
  </si>
  <si>
    <t>OGTI, ejecutar todos los planes y proyectos referentes al PETI</t>
  </si>
  <si>
    <t>Informe trimestral de planes institucionales</t>
  </si>
  <si>
    <t>FURAG</t>
  </si>
  <si>
    <t>Aplica para este Comité</t>
  </si>
  <si>
    <t>Informe de avance de actividades - supervisor contratista CÓDIGO: 
FRO330-535-1</t>
  </si>
  <si>
    <t xml:space="preserve">RESOLUCIÓN No. 069 DE 2021 
"Por medio de la cual se adopta los lineamientos para ejercer la supervisión e interventoría a los contratos celebrados por la Lotería de Bogotá" 
ARTÍCULO 2. PRINCIPIOS QUE RIGEN LA INTERVENTORÍA Y LA SUPERVISIÓN Sin perjuicio de los principios generales de la contratación de la Lotería de Bogotá, la interventoría y la supervisión desarrollarán su función con especial arreglo a los principios de eficiencia, economía, eficacia e imparcialidad. En ese sentido deben: a) Cooperar con la Lotería de Bogotá y con el contratista en el logro de los objetivos pactados.  b) Velar por la debida ejecución del contrato, cumpliendo los cronogramas establecidos y manteniéndolos debidamente actualizados. c) Coordinar las acciones y actividades de seguimiento y control, para que no se generen demoras innecesarias o no justificadas de los planes de trabajo del contratista. d) Garantizar que los pagos se corresponden con los desarrollos o actividades ejecutadas. e) Velar por el cumplimiento del pago oportuno de los salarios, prestaciones, seguridad social y demás obligaciones laborales que en desarrollo del contrato adquiera el contratista. f) Propender porque los recursos sean ejecutados en forma adecuada. g) Responder por los resultados contractuales de su gestión. h) Verificará el cumplimiento de las condiciones técnicas, económicas, jurídicas y financieras del contrato, con el apoyo de la Unidades u oficinas que corresponda.  </t>
  </si>
  <si>
    <t>Seguridad Digital</t>
  </si>
  <si>
    <t>OGTI, ejecutar todos los planes y proyectos referentes al plan de seguridad y privacidad de la información</t>
  </si>
  <si>
    <t>FURAG, ACDTIC</t>
  </si>
  <si>
    <t>Gestión de Bienes y Servicios</t>
  </si>
  <si>
    <t>Fortalecimiento organizacional y simplificación de procesos</t>
  </si>
  <si>
    <t>Gestión de facturas</t>
  </si>
  <si>
    <t>Jefe Unidad de Recursos Físicos:
- Realizar los diferentes informes de gestión de actividades sobre las facturas emitidas.
- Realizar una ponderación de cumplimiento del contrato (vigilancia, aseo, otros contratistas)</t>
  </si>
  <si>
    <t>Informe de gestión de actividades</t>
  </si>
  <si>
    <t>Secretaria General y Jefe Unidad Financiera y Contable</t>
  </si>
  <si>
    <t>Revisión del informe de gestión de actividades, verificando la completitud del documento, mediante el sistema ADA.</t>
  </si>
  <si>
    <t>Informe de gestión de actividades verificado.</t>
  </si>
  <si>
    <t>N/A</t>
  </si>
  <si>
    <t>No se ha identificado un riesgo asociado a este producto</t>
  </si>
  <si>
    <t>Contraloría de Bogotá - Dirección Distrital de Asuntos Disciplinarios</t>
  </si>
  <si>
    <t>Mantenimiento de instalaciones</t>
  </si>
  <si>
    <t>Plan de mantenimiento, e informe de su ejecución.</t>
  </si>
  <si>
    <t>Revisión del informe de ejecución del plan de mantenimiento</t>
  </si>
  <si>
    <t>Informe de ejecución del plan de mantenimiento verificado.</t>
  </si>
  <si>
    <t>Posibilidad de afectación económica por la pérdida o deterioro de elementos o bienes de la Lotería con el fin de ocasionar daño o beneficio a terceros.</t>
  </si>
  <si>
    <t>Administración de la caja menor</t>
  </si>
  <si>
    <t>Trabajador responsable de caja menor:
- Verificar que los desembolsos se encuentren debidamente soportados, verificando el cumplimiento del acto administrativo que regula la caja menor.</t>
  </si>
  <si>
    <t>Legalización de la caja menor, a través del aplicativo administrativo y financiero, donde se realiza un informe de los desembolsos realizados por la caja menor.</t>
  </si>
  <si>
    <t>Jefe Unidad de Recursos Físicos</t>
  </si>
  <si>
    <t>Revisión y firma del informe de legalización de caja menor, y conciliación entre los gastos de caja menor y legalización</t>
  </si>
  <si>
    <t>Informe de legalización de caja menor firmado</t>
  </si>
  <si>
    <t>Contraloría de Bogotá</t>
  </si>
  <si>
    <t>servidores públicos del área de la Unidad Contable y financiera</t>
  </si>
  <si>
    <t>ADMINISTRACIÓN DE CAJA MENOR 
 PRO330-232-10 Se realizarán arqueos periódicos y sorpresivos por las y los servidores públicos del área de la Unidad Contable y financiera y el área de control Interno, con el fin de garantizar que las operaciones estén debidamente sustentadas, que los registros sean oportunos y adecuados y que los saldos correspondan; constatando los recursos asignados a las cajas menores, realizando el conteo físico, el control y seguimiento a cada uno de los rubros presupuestales autorizados en las respectiva Resolución de Constitución.</t>
  </si>
  <si>
    <t>Gestión Jurídica</t>
  </si>
  <si>
    <t>Defensa Jurídica</t>
  </si>
  <si>
    <t>Gestión judicial, el producto es contar con la información de los procesos judiciales en SIPROJWEB actualizada</t>
  </si>
  <si>
    <t>Los abogados de defensa jurídica (los que representan a la entidad en los diferentes procesos judiciales), defienden los intereses de la Lotería de Bogotá, en todas las etapas de los procesos (presentar demanda, recursos, ir a las audiencias, entre otros).
Si es en contra, presentar el poder, llevar el expediente, evaluar el contingente judicial, si hay una conciliación, subir las fichas para conciliación en SIPROJWEB, dando cumplimiento a la normatividad vigente.</t>
  </si>
  <si>
    <t>Para cada etapa realizada, se debe actualizar en SIPROJWEB.
Expediente físico de los procesos judiciales.
O 
Base de datos de seguimiento interna</t>
  </si>
  <si>
    <t>Jefe Oficina Jurídica</t>
  </si>
  <si>
    <t>Verificar informe del estado de cada proceso, y actualización de la información de SIPROJWEB según la etapa en que se encuentre cada proceso.
Cuando se pasa la cuenta de cobro por parte del abogado contratista, el Jefe de la Oficina Jurídica valida la actualización de los procesos judiciales en SIPROJWEB.</t>
  </si>
  <si>
    <t>Si se identifica que SIPROJWEB no está actualizado, se generan los correos electrónicos correspondientes a los contratistas.
Visto bueno de la Jefe de la Oficina Jurídica en los formatos de cuenta de cobro mensual de los abogados.
Informe semestral de SIPROJWEB que se presenta ante el Comité de Conciliación y Secretaría Jurídica Distrital.</t>
  </si>
  <si>
    <t>Secretaría Jurídica Distrital (semestralmente)</t>
  </si>
  <si>
    <t>No aplica porque se presenta en el Comité de Conciliación</t>
  </si>
  <si>
    <t xml:space="preserve">Posibilidad de afectación económica y reputacional por NO atender oportunamente las distintas actuaciones que deben surtirse en los procesos judiciales, trámites extrajudiciales y administrativos a cabo. </t>
  </si>
  <si>
    <t>El Supervisor del contrato hará Seguimiento mensual a la actividad del apoderado judicial en cada uno de los procesos asignados. Validando la actualización de la base de datos entregada por los procesos.  En caso de encontrar fallas en el cumplimiento del contrato, requerirá al contratista y tomará las medidas pertinentes. Como soporte quedará los informes de supervisión</t>
  </si>
  <si>
    <t>Posibilidad de afectación económica y reputacional por pérdida de consistencia en la información de los procesos judiciales registrada en Siprojweb.</t>
  </si>
  <si>
    <t>El Jefe de la Oficina Jurídica realizará seguimiento del estado de los procesos judiciales y actuaciones prejudiciales, a través de los módulos de la herramienta "SIPROJ". En caso de no presentarse la actualización , se requerirá al abogado responsable la actualización respectiva. como soporte quedará el SIPROJ debidamente actualizado</t>
  </si>
  <si>
    <t>Posibilidad de afectación económica y reputacional por pérdida debido al no pago oportuno en las sentencias, conciliaciones o laudos arbitrales</t>
  </si>
  <si>
    <t>El Jefe de la Oficina Jurídica mensualmente realizará seguimiento del estado de los procesos judiciales y actuaciones prejudiciales, a través de los módulos de la herramienta "SIPROJ". En caso de presentarse no la actualización, se requerirá al abogado responsable la actualización respectiva. como soporte quedará el SIPROJ debidamente actualizado</t>
  </si>
  <si>
    <t xml:space="preserve">La Oficina Jurídica a través del trabajador o contratista de apoyo deberá hacer seguimiento mensual al cumplimiento del fallo o acuerdo conciliatorio, de conformidad con los requisitos establecidos en el procedimiento de pago de sentencias y conciliaciones. En caso de no iniciar el proceso de pago de sentencias y conciliaciones, se requería al responsable según el procedimiento adelantar la actividad correspondiente. Como evidencia quedará el reporte del pago en el aplicativo SIPROJWEB. </t>
  </si>
  <si>
    <t>Posibilidad de afectación económica y reputacional por interés indebido en procesos judiciales en contra de los intereses de la Lotería con el fin de favorecer a un tercero.</t>
  </si>
  <si>
    <t>Transparencia y acceso a la información pública</t>
  </si>
  <si>
    <t>Tener claridad de la normatividad aplicable a la entidad, mediante el normograma actualizado</t>
  </si>
  <si>
    <t>Semestralmente la Oficina Jurídica solicita a las áreas la actualización del normograma institucional, posteriormente se consolida y envía a publicación en la página web.</t>
  </si>
  <si>
    <t>Normograma actualizado</t>
  </si>
  <si>
    <t>En el seguimiento semestral al botón de transparencia de la página web, la Oficina Asesora de Planeación identifica aquellos documentos faltantes o desactualizados (incluyendo el normograma), y genera las alertas respectivas.</t>
  </si>
  <si>
    <t>Si se identifica que el normograma se encuentra desactualizado, se enviará un correo electrónico a la Oficina Jurídica, con la alerta pertinente.</t>
  </si>
  <si>
    <t>Procuraduría General de la Nación, mediante el Índice de Transparencia y Acceso a la Información</t>
  </si>
  <si>
    <t>Aplica a este Comité, en el marco de la medición del Índice de Transparencia y Acceso a la Información Pública</t>
  </si>
  <si>
    <t>Fallo en primera instancia en los procesos disciplinarios</t>
  </si>
  <si>
    <t>La Oficina Jurídica revisa el pliego de cargos, cita a audiencia de pruebas, y fallo.</t>
  </si>
  <si>
    <t>Fallo en primera instancia condenatorio o absolutorio. O auto de archivo.</t>
  </si>
  <si>
    <t>Gerente General, solo si hay segunda instancia</t>
  </si>
  <si>
    <t>Revisa las condiciones de la apelación que se interpuso.</t>
  </si>
  <si>
    <t>Fallo de segunda instancia.</t>
  </si>
  <si>
    <t>No cuenta con riesgo asociado</t>
  </si>
  <si>
    <t>Fallo que declara incumplimiento de pólizas para juegos promocionales</t>
  </si>
  <si>
    <t>La Unidad de Apuestas presenta un informe de posible incumplimiento, se hace una audiencia, se da traslado al gestor del premio, y se declara o no el incumplimiento.</t>
  </si>
  <si>
    <t>Informe de posible incumplimiento por parte de la Unidad de Apuestas y Control de Juegos</t>
  </si>
  <si>
    <t>Oficina Jurídica</t>
  </si>
  <si>
    <t>Se realiza una audiencia, se da traslado al gestor del premio, y se declara o no el incumplimiento.</t>
  </si>
  <si>
    <t>Fallo de incumplimiento o auto de archivo.</t>
  </si>
  <si>
    <t>Gestión Financiera y Contable</t>
  </si>
  <si>
    <t>Gestión Presupuestal y Eficiencia del Gasto Público</t>
  </si>
  <si>
    <t>Estado de situación financiera individual</t>
  </si>
  <si>
    <t>Profesional IV de Contabilidad genera el Balance General a partir de la información cargada y registrada en el aplicativo financiero y contable.</t>
  </si>
  <si>
    <t xml:space="preserve">Jefe de la Unidad Financiera y Contable </t>
  </si>
  <si>
    <t>El Jefe de la Unidad Financiera y Contable revisa la consistencia en los valores reportados en el Estado de situación financiera individual.</t>
  </si>
  <si>
    <t>Firma del Jefe de la Unidad Financiera y Contable en el Estado de situación financiera individual.</t>
  </si>
  <si>
    <t>Contaduría General de la Nación y Secretaría de Hacienda Distrital (trimestralmente), Contraloría Distrital en auditoría anual</t>
  </si>
  <si>
    <t>No aplica para este Comité</t>
  </si>
  <si>
    <t>Posibilidad de afectación económica y reputacional por incoherencia de los estados financieros</t>
  </si>
  <si>
    <t>Jefe Unidad Financiera y Contable.</t>
  </si>
  <si>
    <t>Estado de resultado integral individual</t>
  </si>
  <si>
    <t>Profesional IV de Contabilidad genera el estado de situación financiera a partir de la información cargada y registrada en el aplicativo financiero y contable.</t>
  </si>
  <si>
    <t>El Jefe de la Unidad Financiera y Contable revisa la consistencia en los valores reportados en el Estado de resultado integral individual.</t>
  </si>
  <si>
    <t>Firma del Jefe de la Unidad Financiera y Contable en el Estado de resultado integral individual.</t>
  </si>
  <si>
    <t>No se cuenta con un riesgo identificado para este aspecto</t>
  </si>
  <si>
    <t>Ejecución presupuestal de ingresos y gastos</t>
  </si>
  <si>
    <t>Profesional I de Presupuesto registra y consolida la información presupuestal con base en la información del aplicativo financiero y contable.</t>
  </si>
  <si>
    <t>El Jefe de la Unidad Financiera y Contable revisa la consistencia en los valores reportados en la ejecución presupuestal de ingresos y gastos.</t>
  </si>
  <si>
    <t>Firma del Jefe de la Unidad Financiera y Contable en la ejecución presupuestal de ingresos y gastos.</t>
  </si>
  <si>
    <t>Secretaría Distrital de Hacienda (mensualmente), y Contaduría General de la Nación (trimestralmente), Contraloría Distrital en auditoría anual</t>
  </si>
  <si>
    <t>Profesional de presupuesto - Oficina de Sistemas - Jefe Unidad Financiera y Contable</t>
  </si>
  <si>
    <t>Gestión de Recaudo</t>
  </si>
  <si>
    <t>Consolidación de la información de cartera de distribuidores</t>
  </si>
  <si>
    <t>Profesional I de Cartera registra y consolida la información de la cartera de los distribuidores a partir de la información cargada en el aplicativo comercial entre la Unidad Financiera y Contable, y la Dirección de Operación de Producto y Comercialización.</t>
  </si>
  <si>
    <t>Extractos por distribuidor y por sorteo</t>
  </si>
  <si>
    <t>Jefe de la Unidad Financiera y Contable - Directora de Operación de Producto y Comercialización</t>
  </si>
  <si>
    <t>El Jefe de la Unidad Financiera y Contable revisa la consistencia de la información del extracto de cartera.
El profesional asignado de la Dirección de Operación de Producto y Comercialización revisa la información sobre premios y promocionales.</t>
  </si>
  <si>
    <t>Conciliación de Contabilidad y Cartera registrado por el auxiliar de Cartera.</t>
  </si>
  <si>
    <t>Contraloría Distrital en auditoría anual</t>
  </si>
  <si>
    <t>Posibilidad de afectación económica y reputacional por retención de distribuidores debido al registro inoportuno de información de pagos, premios y promocionales de distribuidores.</t>
  </si>
  <si>
    <t>Oficina Asesora de Planeación en seguimiento bimestral a matrices de riesgo</t>
  </si>
  <si>
    <t xml:space="preserve">Posibilidad de afectación económica y reputacional por incremento de cartera de distribuidores debido al incumplimiento en acuerdos de pago. </t>
  </si>
  <si>
    <t xml:space="preserve">Posibilidad de afectación económica por incremento de cartera por imposición de multas por rifas y juegos promocionales debido al no pago de las multas impuestas por la entidad </t>
  </si>
  <si>
    <t>Hacer seguimiento en casos de acuerdos de pago.
Si dentro del proceso de cobro (persuasivo o coactivo), se genera un acuerdo de pago, el responsable asignado, deberá hacer seguimiento a los mismos, coordinando con la Unidad Financiera y Contable el ingreso de los recursos. Si se incumple los términos del acuerdo, se deberá generar el reporte y continuar con el trámite correspondiente.</t>
  </si>
  <si>
    <t>Gestión de Comunicaciones</t>
  </si>
  <si>
    <t>Correo de aprobación de la campaña.</t>
  </si>
  <si>
    <t>Campañas de comunicaciones</t>
  </si>
  <si>
    <t>Posibilidad de afectación reputacional por uso incorrecto de la marca corporativa debido al desconocimiento del Manual de Marca.</t>
  </si>
  <si>
    <t>Los profesionales del área de comunicaciones cada vez que la entidad lo requiera debe realizar una revisión y actualización de los documentos:
1. Manual de marca corporativa.
2. Manual de comunicaciones interno y externo.
3. Estrategia de Comunicaciones.
Estos documentos reflejan los lineamientos para el uso, aplicación y correcta difusión y construcción de la marca, una vez sean actualizados estos documentos deben ser socializados a todos los funcionarios de la Lotería y puestos a disposición en la Intranet de la Entidad.</t>
  </si>
  <si>
    <t>Cualquier pieza gráfica o material de merchandising de comunicación propia o de terceros que se desarrolle bajo la marca Lotería de Bogotá, debe estar debidamente aprobada por el área de comunicaciones y mercadeo. La pieza gráfica debe ser remitida vía correo electrónico a los profesionales del área de comunicaciones y mercadeo de la Lotería de Bogotá para ser revisada, si requiere cambios se informaran por este medio los mismos, de lo contrario se dará la respectiva aprobación o una vez se hayan realizado los cambios.
Las piezas desarrolladas por la agencia de publicidad contratada por la lotería de Bogotá serán aprobadas directamente por el supervisor del contrato.</t>
  </si>
  <si>
    <t xml:space="preserve">Existe un manual de comunicaciones en la Lotería que permite alcanzar un lenguaje adaptado a los usuarios para crear y mantener una comunicación fluida con los clientes. En digital: Brindaremos respuestas creando una línea de comunicación efectiva y personalizada con cada usuario. De esta manera podremos asistir a nuestra comunidad con la información adecuada. 
En ATL y BTL: La comunicación debe ser cercana, utilizando un lenguaje sencillo y cercano a los clientes, teniendo en cuenta sus requerimientos. </t>
  </si>
  <si>
    <t>Supervisor del contrato</t>
  </si>
  <si>
    <t>Supervisar el contrato</t>
  </si>
  <si>
    <t>Actividades de BTL</t>
  </si>
  <si>
    <t>El Profesional III del área de Comunicaciones y Mercadeo y/o supervisor del contrato realiza el brief para que la Agencia de BTL construya el presupuesto de la actividad.</t>
  </si>
  <si>
    <t>Brief para construir el presupuesto de la actividad.</t>
  </si>
  <si>
    <t>La Agencia de BTL envía el presupuesto de la actividad para revisión y aprobación del Profesional III del área de Comunicaciones y Mercadeo y/o supervisor del contrato.</t>
  </si>
  <si>
    <t>Revisión y aprobación del presupuesto.</t>
  </si>
  <si>
    <t>Firma de aprobación en el presupuesto.</t>
  </si>
  <si>
    <t>Posibilidad de afectación reputacional por gestión inadecuada del mensaje.</t>
  </si>
  <si>
    <t>No se cuenta con riesgo identificado</t>
  </si>
  <si>
    <t>Explotación de Juegos de Suerte y Azar - DOPC</t>
  </si>
  <si>
    <t>Realización del sorteo</t>
  </si>
  <si>
    <t>El impresor remite la información relacionada con el sorteo a la Jefe de la Dirección de Operación de Producto y Comercialización, quien la remite a la Oficina de Gestión Tecnológica e Innovación para cargue y configuración en el sistema comercial de la entidad.</t>
  </si>
  <si>
    <t>información del sorteo (plan de premios, y mezcla) cargada en el aplicativo comercial</t>
  </si>
  <si>
    <t>Directora de Operación de Producto y Comercialización</t>
  </si>
  <si>
    <t>Una vez la Oficina de Gestión Tecnológica e Innovación carga la información del sorteo en el aplicativo comercial, envía a la Directora de Operación de Producto y Comercialización para su revisión y aprobación.</t>
  </si>
  <si>
    <t>Correo electrónico de aprobación de la apertura de devolución.</t>
  </si>
  <si>
    <t>Superintendencia de Salud</t>
  </si>
  <si>
    <t>Posibilidad de afectación económica y reputacional por ocurrencia de fallas en la realización del sorteo debido a fallas técnicas,  tecnológicas o humanas.</t>
  </si>
  <si>
    <t xml:space="preserve">Semestralmente la empresa contratada para la Transmisión de los sorteos debe realizar una verificación del plan de contingencia con el objetivo de garantizar la realización, transmisión y emisión de los sorteos de Lotería, siguiendo los protocolos de seguridad definidos por la Lotería de Bogotá.
En caso de presentarse alguna desviación se debe determinar la causa de la misma, realizar las acciones necesarias y actualizar el plan de contingencia de la empresa contratada para la transmisión de los sorteos. 
Como soporte del control se cuenta con el plan de contingencia de la empresa contratada para la transmisión del sorteo. </t>
  </si>
  <si>
    <t xml:space="preserve">Semestralmente la Lotería de Bogotá debe revisar y actualizar y socializar el plan de contingencia, lo anterior se debe realizar con todas las áreas involucradas en la realización de los sorteos. 
En caso de presentarse alguna desviación en el Plan de Contingencia se debe realizar la actualización correspondiente y así mismo debe ser socializado. 
Como soporte del control se cuenta con el plan de contingencia de la Lotería. </t>
  </si>
  <si>
    <t>Validación y lectura de premios y promocionales (pago de premios y promocionales pagados por Distribuidores)</t>
  </si>
  <si>
    <t>Resumen de relaciones de premios y promocionales</t>
  </si>
  <si>
    <t>seguimiento bimestral a matrices de riesgo</t>
  </si>
  <si>
    <t>INFORME DE SEGUIMIENTO A MATRICES DE RIESGO</t>
  </si>
  <si>
    <t>Posibilidad de afectación económica y reputacional por ocurrencia de soborno para realizar un inadecuado reconocimiento de premios con el fin de beneficiar un tercero.</t>
  </si>
  <si>
    <t xml:space="preserve">Profesional de Cartera - Profesional I de la Dirección de Operación de Producto y Comercialización </t>
  </si>
  <si>
    <t>El Profesional de Cartera con conjunto con la Profesional I de la Dirección de Operación de Producto y Comercialización realizan la conciliación entre el resumen de relaciones de premios y promocionales y la información de cartera de cada distribuidor.</t>
  </si>
  <si>
    <t>Resumen de relaciones de premios y promocionales firmado por la Unidad Financiera y Contable y la Dirección de Operación de Producto y Comercialización</t>
  </si>
  <si>
    <t>Profesional de Cartera - Profesional I de la Dirección de Operación de Producto y Comercialización</t>
  </si>
  <si>
    <t>Distribución de billetería</t>
  </si>
  <si>
    <t>La Unidad Financiera y Contable verifica que los distribuidores estén al día en cartera, y que tengan las garantías vigentes, información que reportan a la Dirección de Operación de Producto y Comercialización.</t>
  </si>
  <si>
    <t>Memorando de Despacho</t>
  </si>
  <si>
    <t xml:space="preserve">Auxiliar administrativo de la Dirección de Operación de Producto y Comercialización </t>
  </si>
  <si>
    <t>Una vez la Dirección de Operación de Producto y Comercialización (auxiliar administrativa) recibe el memorando de despacho, genera el despacho de la billetería en el aplicativo de cadena.</t>
  </si>
  <si>
    <t>Despachos generados en el aplicativo de cadena</t>
  </si>
  <si>
    <t>Posibilidad de afectación económica y reputacional por entrega o retención de billetería, o asignación de cupos a distribuidores con incumplimiento de requisitos con fin de favorecer a un tercero a cambio de beneficios.</t>
  </si>
  <si>
    <t>Pago de premios por la Lotería de Bogotá</t>
  </si>
  <si>
    <t>Los ganadores de premios y promocionales mayores a 6 SMMLV y/o de página web realizan el cobro del pago del premio. 
Para premios mayores a 6 SMMLV, la auxiliar de la Dirección de Operación de Producto y Comercialización verifica la completitud de los documentos requeridos y se envían a la Directora de Operación de Producto y Comercialización para su verificación y trámite de pago.
Para los premios de página web, la Directora de Operación de Producto y Comercialización genera el informe de premios cobrados y realiza el trámite de pago.</t>
  </si>
  <si>
    <t>Solicitud de orden de pago en el aplicativo financiero.</t>
  </si>
  <si>
    <t>Unidad Financiera y Contable</t>
  </si>
  <si>
    <t>Una vez la Dirección de Operación de Producto y Comercialización realiza la solicitud de orden de pago, la Unidad Financiera y Contable verifica la información del pago (soportes, y el valor de la orden), para proceder con la realización de la orden de pago y el giro correspondiente.</t>
  </si>
  <si>
    <t>Orden de pago y giro correspondiente</t>
  </si>
  <si>
    <t>Compras y Contratación Pública</t>
  </si>
  <si>
    <t>Elaboración y/o actualización del Plan Anual de Adquisiciones</t>
  </si>
  <si>
    <t>Cada área de la entidad programa sus necesidades y remite a la Unidad de Recursos Físicos, donde el Jefe de la Unidad es el responsable de su consolidación.</t>
  </si>
  <si>
    <t>Plan Anual de Adquisiciones consolidado</t>
  </si>
  <si>
    <t>Comité de Contratación</t>
  </si>
  <si>
    <t>Una vez se cuenta con el Plan Anual de Adquisiciones consolidado, cada jefe de área es responsable de presentar lo que le corresponde (para aprobación inicial, o actualización), para someter a aprobación por parte del Comité de Contratación.</t>
  </si>
  <si>
    <t>Plan Anual de Adquisiciones aprobado por el Comité de Contratación</t>
  </si>
  <si>
    <t>Contraloría Distrital en auditoría y cuenta anual.</t>
  </si>
  <si>
    <t>Gestión contractual</t>
  </si>
  <si>
    <t>Para contratación directa, Tienda Virtual del Estado Colombiano, y Selección Simplificada: el solicitante remite los estudios previos a Secretaría General para control de legalidad, revisión de documentos, y tramite en SECOP II.
Para contratación privada, abierta y licitación pública: se conforma un Comité Estructurador que se encarga de elaborar los estudios previos, pliegos y demás anexos precontractuales y se remite para aprobación del Comité de Contratación, con el fin de proceder con el proceso de contratación en SECOP II.</t>
  </si>
  <si>
    <t>Para contratación directa, Tienda Virtual del Estado Colombiano, y Selección Simplificada: Estudios previos.
Para contratación privada, abierta y licitación pública: estudios previos, pliegos y demás anexos precontractuales.</t>
  </si>
  <si>
    <t>Para contratación directa, Tienda Virtual del Estado Colombiano, y Selección Simplificada: Profesionales asignados de Secretaría General.
Para contratación privada, abierta y licitación pública: Comité de Contratación.</t>
  </si>
  <si>
    <t>Para contratación directa, Tienda Virtual del Estado Colombiano, y Selección Simplificada: Control de legalidad a los estudios previos.
Para contratación privada, abierta y licitación pública: Aprobación de los estudios previos, pliegos y demás anexos precontractuales.</t>
  </si>
  <si>
    <t>Para contratación directa, Tienda Virtual del Estado Colombiano, y Selección Simplificada: Estudios previos revisados y aprobados.
Para contratación privada, abierta y licitación pública: Aprobación de los estudios previos, pliegos y demás anexos precontractuales.</t>
  </si>
  <si>
    <t>Contraloría Distrital en auditoría y cuenta anual, y otros entes de control que vigilen procesos de contratación.</t>
  </si>
  <si>
    <t>Oficina Asesora  de Planeación en seguimiento bimestral a matrices de riesgos</t>
  </si>
  <si>
    <t>ATENCIÓN Y SERVICIO AL CLIENTE</t>
  </si>
  <si>
    <t>Política de Servicio al Ciudadano</t>
  </si>
  <si>
    <t>Informe Mensual de PQRS</t>
  </si>
  <si>
    <t>PROCEDIMIENTO ATENCION A PETICIONES, QUEJAS, RECLAMOS, SOLICITUDES PRO104-207-12
Actividad 24
Realizar un informe interno mensual de PQRS de origen
ciudadano para remitir mediante correo electrónico a la Gerencia
General con copia a los Jefes de área o dependencia.</t>
  </si>
  <si>
    <t>Informe Mensual de PQRS Publicado</t>
  </si>
  <si>
    <t>Veeduría Distrital</t>
  </si>
  <si>
    <t>CONTROL INTERNO DISCIPLINARIO</t>
  </si>
  <si>
    <t>No se encuentra en el marco del MIPG</t>
  </si>
  <si>
    <t>Revisar, aprobar y firmar los oficios recibidos</t>
  </si>
  <si>
    <t>GESTIÓN DOCUMENTAL</t>
  </si>
  <si>
    <t>Política de Gestión Documental</t>
  </si>
  <si>
    <t>Tablas de Retención Documental y Validadas por el concejo distrital de Archivo</t>
  </si>
  <si>
    <t>Concejo Distrital de Archivos
Archivo Distrital</t>
  </si>
  <si>
    <t>Aprobación de nuevas TRD´s por el CIDGYG</t>
  </si>
  <si>
    <t>Tablas de Valoración Documental</t>
  </si>
  <si>
    <t>Tablas de Valoración Documental para revisión</t>
  </si>
  <si>
    <t xml:space="preserve">Revisión de Tablas de Valoración Documental </t>
  </si>
  <si>
    <t xml:space="preserve">Nueva Versión Tablas de Valoración Documental </t>
  </si>
  <si>
    <t>Concejo Distrital de Archivos</t>
  </si>
  <si>
    <t>Aprobación de nuevas Tablas de Valoración Documental por el CIDGYG</t>
  </si>
  <si>
    <t>Programa de Gestión Documental</t>
  </si>
  <si>
    <t>Borrador nuevo programa de Gestión Documental</t>
  </si>
  <si>
    <t>Revisión del Borrador nuevo programa de Gestión Documental para su aprobación en CIDGYD y posterior implementación</t>
  </si>
  <si>
    <t>Nuevo programa de Gestión Documental</t>
  </si>
  <si>
    <t>Jefe Unidad de Recursos Físico</t>
  </si>
  <si>
    <t>Evaluación Independiente y Control a la Gestión</t>
  </si>
  <si>
    <t>Control interno</t>
  </si>
  <si>
    <t>Cumplimiento funciones Secretaría Técnica Comité Institucional Coordinación Control Interno</t>
  </si>
  <si>
    <t>El jefe de control interno ejecuta las funciones de secretaría técnica establecidas en la Resolución interna 070 de 2023, artículo 7.</t>
  </si>
  <si>
    <t>*Actas de los Comité Institucionales de Coordinación de Control Interno - CICCI.
*Grabaciones de los comités sesionados virtuales por Teams</t>
  </si>
  <si>
    <t>El profesional designado de la oficina de control interno</t>
  </si>
  <si>
    <t>Revisa cuatrimestralmente el cumplimiento de las funciones de secretaría técnica establecidas en la resolución</t>
  </si>
  <si>
    <t>Reporte al jefe OCI mediante correo electrónico, a más tardar el 10° día hábil del mes subsiguiente al corte del cuatrimestre, del cumplimiento de las funciones individuales de secretaría técnica que se deben ejecutar de conformidad con lo establecido en el artículo 7 de la resolución.</t>
  </si>
  <si>
    <t>No aplica a la fecha</t>
  </si>
  <si>
    <t>En caso de presentarse algún incumplimiento de los numerales del artículo, el jefe OCI lo reportará al comité con el fin de presentar los correctivos a que haya lugar, dado que estas actas son evidencia para entes de control externo.</t>
  </si>
  <si>
    <t>No aplica.</t>
  </si>
  <si>
    <t>No se cuenta con riesgo asociado</t>
  </si>
  <si>
    <t>Reporte al jefe OCI mediante correo electrónico, a más tardar el 10° día hábil del mes subsiguiente al corte del cuatrimestre, respecto del cumplimiento de las funciones individuales de secretaría técnica que se deben ejecutar de conformidad con lo establecido en el artículo 7 de la resolución.</t>
  </si>
  <si>
    <t>EXPLOTACIÓN DE JUEGOS DE SUERTE Y AZAR</t>
  </si>
  <si>
    <t>FACTURACION Y DESPACHO DE FORMULARIOS DEL
JUEGO DE APUESTAS PERMANENTES O CHANCE</t>
  </si>
  <si>
    <t>Orden de pedido</t>
  </si>
  <si>
    <t>Jefe de Unidad de Apuestas</t>
  </si>
  <si>
    <t>Verificar la veracidad de las ordenes de pedido y la conciliación</t>
  </si>
  <si>
    <t>Ordenes de pago y Conciliaciones verificadas</t>
  </si>
  <si>
    <t>CNJSA</t>
  </si>
  <si>
    <t>Jefe Unidad de Apuestas</t>
  </si>
  <si>
    <t xml:space="preserve">La actividad de control se cumple </t>
  </si>
  <si>
    <t>No asignado</t>
  </si>
  <si>
    <t>El profesional designado de la Unidad de Apuestas y Control de Juegos realiza, una vez al mes, la conciliación de la compra y venta de talonarios, siguiendo el procedimiento PRO420-193-13. Esta conciliación es revisada por el contador de la Lotería de Bogotá y el jefe de la Unidad de Apuestas y Control de Juegos.</t>
  </si>
  <si>
    <t>Informe de seguimiento a contrato de concesión</t>
  </si>
  <si>
    <t>Formularios de declaración Prevalidados</t>
  </si>
  <si>
    <t>Verificar la información remitida por el profesional para la colocación del sello de prevalidación</t>
  </si>
  <si>
    <t>Sello de prevalidación de los formularios de declaración</t>
  </si>
  <si>
    <t>CONTROL , INSPECCIÓN Y FISCALIZACIÓN</t>
  </si>
  <si>
    <t>CONTROL DE CAMBIOS</t>
  </si>
  <si>
    <t>VERSIÓN 1</t>
  </si>
  <si>
    <t>N. A.</t>
  </si>
  <si>
    <t>VERSIÓN 3</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</si>
  <si>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</si>
  <si>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</si>
  <si>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</si>
  <si>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</si>
  <si>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Hace referencia a la información clave que se espera que genere la primera línea de defensa para que ingrese a la segunda línea de defensa o a la línea estratégica.</t>
  </si>
  <si>
    <t>VALIDAR CON OCI</t>
  </si>
  <si>
    <t>Ministerio</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</si>
  <si>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</si>
  <si>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</si>
  <si>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</si>
  <si>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</si>
  <si>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</si>
  <si>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 xml:space="preserve">Jefe de la unidad de talento humano </t>
  </si>
  <si>
    <t>matriz de identificación de peligros y valoración de riesgos</t>
  </si>
  <si>
    <t>no se aporta evidencia dentro del seguimiento a la matriz de riesgos y tampoco es puesto en conocimiento en dicho informe de la OAP</t>
  </si>
  <si>
    <t>Aunque el control es realizado no se aporta evidencia dentro del seguimiento a la matriz de riesgos y tampoco es puesto en conocimiento en dicho informe de la OAP</t>
  </si>
  <si>
    <t>Se evidencia el seguimiento realizado por la OAP</t>
  </si>
  <si>
    <t xml:space="preserve">En el seguimiento realizado sobre la matriz, como evidencia se debe remitir a las grabaciones no obstante no existe un link de consulta por lo que no se puede evidenciar este control </t>
  </si>
  <si>
    <t xml:space="preserve"> El responsable de atención al cliente verifica semanalmente en el sistema "SDQS" de "Bogotá te escucha" las fechas de vencimiento de todas las PQRS.  El responsable de Atención al Cliente debe identificar las PQRS proximas a vencer  y envía un correo electrónico al área correspondiente sobre el estado de la PQRS y solicita la pronta gestión al respecto.
En caso de la no gestión oportuna en la respuesta a las PQRS, una vez identificada la respuesta fuera de términos de ley se informa sobre la materialización del riesgo a las oficinas de Control Interno y Planeación a través del diligenciamiento de los formatos correspondientes.
Las evidencias de ejecución del control están plasmadas en los correos de estado de PQRS que se envían semanalmente a los jefes de áreas que son usuarios de las mismas en el SDQS.</t>
  </si>
  <si>
    <t>El líder del proceso mensualmente verificará los informes que su área deba remitir, mediante la Matriz de Comunicaciones, con el fin de reportar la información en los tiempos previstos por Ley.
Si se detectan desviaciones en el control, es decir, si se identifica que la información en la matriz de comunicaciones está desactualizada, se debe solicitar la actualización ante el área de Comunicaciones y Mercadeo.
Como soporte de la ejecución del control, se debe contar con el acuse de recibido de los informes rendidos por Ley, de manera mensual</t>
  </si>
  <si>
    <t xml:space="preserve"> líder del proceso</t>
  </si>
  <si>
    <t>Se evidencia un adecuado seguimiento por parte de la OAP</t>
  </si>
  <si>
    <t>Matriz de riesgos e informe de seguimiento a matrices de riesgo</t>
  </si>
  <si>
    <t xml:space="preserve">
Revisión del programa de capacitación en Seguridad y Salud en el Trabajo.
Recibir los resultados de las evaluaciones de los ambientes de trabajo 
Participar en la planificación de las auditorías.</t>
  </si>
  <si>
    <r>
      <rPr>
        <b/>
        <sz val="9"/>
        <rFont val="Arial"/>
        <family val="2"/>
      </rPr>
      <t>Oficina Oficial de Cumplimiento:</t>
    </r>
    <r>
      <rPr>
        <sz val="9"/>
        <rFont val="Arial"/>
        <family val="2"/>
      </rPr>
      <t xml:space="preserve">
* Las dependencias de la entidad solicitan a la Oficina Oficial de Cumplimiento la consulta en listas antes de entregar premios superiores al umbral establecido en el Acuerdo 574 o cuando se inicia o actualiza un proceso de vinculación, enviando la información correspondiente para la consulta.
* Se emplea la plataforma Informa Colombia, para realizar la consulta de persona natural o jurídica en listas vinculantes, más listas adicionales.
* Una vez se cuenta con la consulta, se diligencia en formato de consulta en listas vinculantes y de control, y colocan las coincidencias que identifiquen.
* Si la coincidencia es válida, se informa en el formato para el solicitante de la consulta, generando las recomendaciones pertinentes.
* Se revisa la consulta por parte del solicitante, y recibe las recomendaciones emitidas por la Oficina Oficial de Cumplimiento.</t>
    </r>
  </si>
  <si>
    <r>
      <t>RG-1</t>
    </r>
    <r>
      <rPr>
        <sz val="9"/>
        <color rgb="FF000000"/>
        <rFont val="Arial"/>
        <family val="2"/>
      </rPr>
      <t xml:space="preserve"> Posibilidad de afectación económica y reputacional debido a no presentar, o presentar informes o dar respuesta a requerimientos de entes externos por fuera de los términos establecidos, debido al desconocimiento de plazos para la presentación</t>
    </r>
    <r>
      <rPr>
        <b/>
        <sz val="9"/>
        <color rgb="FF000000"/>
        <rFont val="Arial"/>
        <family val="2"/>
      </rPr>
      <t xml:space="preserve"> </t>
    </r>
  </si>
  <si>
    <r>
      <t xml:space="preserve">RG-18 </t>
    </r>
    <r>
      <rPr>
        <sz val="9"/>
        <color rgb="FF000000"/>
        <rFont val="Arial"/>
        <family val="2"/>
      </rPr>
      <t>Posibilidad de afectación reputacional por vencimiento de términos en la atención de PQRS debido al desconocimiento de los términos de ley para dar respuesta a las PQRS y el no trámite de manera oportuna la respuesta a las PQRS por parte del responsable.</t>
    </r>
  </si>
  <si>
    <r>
      <rPr>
        <b/>
        <sz val="9"/>
        <color theme="1"/>
        <rFont val="Arial"/>
        <family val="2"/>
      </rPr>
      <t>RG-03</t>
    </r>
    <r>
      <rPr>
        <sz val="9"/>
        <color theme="1"/>
        <rFont val="Arial"/>
        <family val="2"/>
      </rPr>
      <t xml:space="preserve"> Posibilidad de afectación reputacional por envío de correspondencia a un correo electrónico incorrecto debido a un error humano involuntario</t>
    </r>
  </si>
  <si>
    <r>
      <rPr>
        <b/>
        <sz val="9"/>
        <color theme="1"/>
        <rFont val="Arial"/>
        <family val="2"/>
      </rPr>
      <t xml:space="preserve">RG-25 </t>
    </r>
    <r>
      <rPr>
        <sz val="9"/>
        <color theme="1"/>
        <rFont val="Arial"/>
        <family val="2"/>
      </rPr>
      <t>Posibilidad de afectación reputacional por desactualización de la documentación metodológica de la Lotería debido a desactualización de instrumentos y herramientas de gestión documental que permitan el cumplimiento de lineamientos y directrices enmarcados en la norma archivística</t>
    </r>
  </si>
  <si>
    <r>
      <rPr>
        <b/>
        <sz val="9"/>
        <color theme="1"/>
        <rFont val="Arial"/>
        <family val="2"/>
      </rPr>
      <t xml:space="preserve">Profesional / Contratista de Gestión Documental:
</t>
    </r>
    <r>
      <rPr>
        <sz val="9"/>
        <color theme="1"/>
        <rFont val="Arial"/>
        <family val="2"/>
      </rPr>
      <t>* Actualizar la información del programa de gestión documental existente al contexto actual de la entidad.</t>
    </r>
  </si>
  <si>
    <r>
      <rPr>
        <b/>
        <sz val="9"/>
        <color theme="1"/>
        <rFont val="Arial"/>
        <family val="2"/>
      </rPr>
      <t>RG-25</t>
    </r>
    <r>
      <rPr>
        <sz val="9"/>
        <color theme="1"/>
        <rFont val="Arial"/>
        <family val="2"/>
      </rPr>
      <t xml:space="preserve"> Posibilidad de afectación reputacional por desactualización de la documentación metodológica de la Lotería debido a desactualización de instrumentos y herramientas de gestión documental que permitan el cumplimiento de lineamientos y directrices enmarcados en la norma archivística</t>
    </r>
  </si>
  <si>
    <r>
      <t>RG07 -</t>
    </r>
    <r>
      <rPr>
        <sz val="9"/>
        <color rgb="FF000000"/>
        <rFont val="Arial"/>
        <family val="2"/>
      </rPr>
      <t xml:space="preserve"> Posibilidad de afectación económica por incumplimiento en la entrega de formularios para la operación del chance debido a Inexistencia del stock de formularios requeridos</t>
    </r>
  </si>
  <si>
    <r>
      <t xml:space="preserve">PS01 - </t>
    </r>
    <r>
      <rPr>
        <sz val="9"/>
        <color rgb="FF000000"/>
        <rFont val="Arial"/>
        <family val="2"/>
      </rPr>
      <t>Posibilidad de afectación económica y reputacional por ocurrencia de soborno al responsable de realizar visitas de inspección y fiscalización para beneficiar al concesionario.</t>
    </r>
  </si>
  <si>
    <t>Control de inventarios</t>
  </si>
  <si>
    <t>Almacenista:
- Ingresar los bienes nuevos a inventarios
- Garantizar que los bienes tengan asignados un responsable
- Controlar periódicamente que los bienes se encuentren en la entidad, y que el responsable conozca sobre los bienes a su cargo</t>
  </si>
  <si>
    <t>Inventarios actualizados</t>
  </si>
  <si>
    <t>Verificación anual del inventario general de la entidad.</t>
  </si>
  <si>
    <t>Inventario anual verificado.</t>
  </si>
  <si>
    <t>Oficina Asesora de Planeación, mediante seguimiento a matrices de riesgos</t>
  </si>
  <si>
    <t xml:space="preserve">BAJO: La OCI deberá auditar y generar	hallazgos	y recomendaciones a la actividad de control que realiza la 2ª línea de defensa, para su mejora y evaluará los controles de 1ª línea de defensa que corresponderían a la 2ª línea de defensa. </t>
  </si>
  <si>
    <t>La OCI confiará en los resultados de la actividad de control, auditará la efectividad de
dicha     actividad     de     control, evitando evaluar los controles de la 1ª línea.</t>
  </si>
  <si>
    <t>La OCI deberá auditar y generar 	hallazgos	 y recomendaciones a la actividad de control, para su mejora y evaluará los aspectos que considere relevantes de la 1ª línea de defensa.</t>
  </si>
  <si>
    <t>Plan de medios</t>
  </si>
  <si>
    <t>El Profesional IV (E) del área de Comunicaciones y Mercadeo y/o supervisor del contrato realiza el brief para cada campaña de comunicación y lo envía a la Agencia de Publicidad para la construcción de la conceptualización.</t>
  </si>
  <si>
    <t>El Profesional IV (E) del área de Comunicaciones y Mercadeo y/o supervisor del contrato realiza el brief para que la Agencia de Medios diseñe el plan de medios.</t>
  </si>
  <si>
    <t>Brief para construir la conceptualización de la campaña.</t>
  </si>
  <si>
    <t>Brief para construir el plan de medios</t>
  </si>
  <si>
    <t>La Agencia de Publicidad presenta la conceptualización para aprobación del Profesional IV (E) del área de Comunicaciones y Mercadeo y/o supervisor del contrato.</t>
  </si>
  <si>
    <t>Revisión y aprobación de la conceptualización de la campaña.</t>
  </si>
  <si>
    <t>La Agencia de Medios envía el Plan de Medios para revisión y aprobación del Profesional IV (E) del área de Comunicaciones y Mercadeo y/o supervisor del contrato y/o sugerente comercial y operativo</t>
  </si>
  <si>
    <t>Revisión y aprobación del Plan de Medios.</t>
  </si>
  <si>
    <t>Correo de aprobación del Plan.</t>
  </si>
  <si>
    <t xml:space="preserve">En entrevista con el responsable de la segunda línea de defensa se evidencian los soportes de la supervisión de los contratos </t>
  </si>
  <si>
    <t xml:space="preserve">El análisis realizado por la OAP es adecuado con el estado de las actividades "El plan de implementación del modelo de seguridad y privacidad de la información se compone de seis (6) actividades formuladas a partir de los lineamientos del Modelo de Privacidad y Seguridad de la Información; Se evidencian atrasos en la actividad relacionada con Proyectar y gestionar la oficialización de la Declaración de Aplicabilidad de los controles de seguridad de la información relacionados en el Anexo A de la NTC ISO IEC 27001:2022 y la NTC ISO IEC 27002:2022. Las demás actividades se encuentran en ejecución acorde a lo programado, y se evidenció el diseño del formato para el informe de incidentes de seguridad de la información, así como una guía para el uso de KeePass. " no obstante no se encuentra evidencia del tercer trimestre </t>
  </si>
  <si>
    <t xml:space="preserve">El sistema de información financiera no se ha podido consolidar razón por la cual los controles no se han desarrollado </t>
  </si>
  <si>
    <t xml:space="preserve">Se obtiene evidencia de la devolución de facturación que no cumple con los requisitos para su pago por parte de la Unidad financiera y contable </t>
  </si>
  <si>
    <t xml:space="preserve">Esta actividad actualmente no es realizada, se tiene el plan de mantenimiento pero hasta el momento no se tiene evidencia del seguimiento por parte de la segunda línea de defensa </t>
  </si>
  <si>
    <t>Según lo informado por el Jefe de la Unidad Financiera quien actúa como segunda línea de defensa los ajustes u observaciones se realizan de forma inmediata</t>
  </si>
  <si>
    <t>El control en su diseño no tiene asociado una evidencia de su realización es decir solo si se detecta una desviación se obtiene un correo razón por la cual no existe evidencia del control.</t>
  </si>
  <si>
    <t>El proceso no reporta evidencia, en el seguimiento solo se menciona si se detectaron desviaciones y que "Los soportes se encuentran en su respectiva carpeta del apoyo a cartera" por lo que no se adjunta link de verificación</t>
  </si>
  <si>
    <t xml:space="preserve">El control no cuenta con un soporte o evidencia de su realización el proceso reporta "I. No se materializo el riesgo.          II. Se efectuaron revisiones semanales entre el funcionario designado por la unidad de loterías y el profesional de cartera en relación con los premios leídos de manera presencial, por lo tanto no aplica soportes." </t>
  </si>
  <si>
    <t>El proceso no aporta evidencia del control solo menciona "Se encuentran en su respectiva carpeta física" por lo que no hace eficiente el seguimiento, se debería escanear dichas conciliaciones</t>
  </si>
  <si>
    <t>Se evidencia la realización del control</t>
  </si>
  <si>
    <t>El proceso no aporta evidencia del control solo menciona "Los soportes existe de forma física en su respectiva carpeta." por lo que no hace eficiente el seguimiento, se debería escanear dichas conciliaciones</t>
  </si>
  <si>
    <t xml:space="preserve">El seguimiento a través de la matriz de riesgos existe no obstante se recomienda individualizar los links que soportan los controles debido a que en un solo link se muestran todos los archivos impidiendo la eficiencia en su revisión </t>
  </si>
  <si>
    <t>El supervisor del contrato realiza la revisión y aprobación del plan de medios por medio de correo electrónico</t>
  </si>
  <si>
    <t xml:space="preserve">La acción realizada por la Oficina Asesora de planeación refleja el adecuado seguimiento debido a que el mismo menciona que no se remitió la evidencia de la ejecución del control </t>
  </si>
  <si>
    <t>Se observa la evidencias en prueba de recorrido realizada, con motivo de actualización del mapa de aseguramiento</t>
  </si>
  <si>
    <t>Los criterios establecido para la contratación están documentados, el comité de contratación esta integrado por directivos</t>
  </si>
  <si>
    <t>Se evidencian los correos de aprobación asi como los correos de solicitud de ajuste sobre los pliegos de condiciones</t>
  </si>
  <si>
    <t xml:space="preserve">Se evidencia los informes publicados en el botón de transparencia </t>
  </si>
  <si>
    <t>El procedimiento al corte del 5 de diciembre de 2023 no cuenta con una segunda Línea de Defensa, debido a que cuenta con autonomía, en segunda instancia estaría la Gerente General.
Aunque no cuenta con segunda línea de defensa el proceso fue auditado en el mes de noviembre de 2023, y el mismo no concluyo hallazgos relevantes, por lo que no se recomienda priorizar</t>
  </si>
  <si>
    <t>No  se presenta evidencia de la realización de los controles debido a que el responsable de gestión documental tiene dos meses de contratado y la gestión estuvo en pausa por 6 meses, por lo que sus actividades se encuentran atrasadas</t>
  </si>
  <si>
    <t>El control implementado es nuevo, no se ha documentado, razón por la cual no es posible obtener una calificación del nivel de aseguramiento</t>
  </si>
  <si>
    <t>La actividad de control se cumple pero no se encuentra documentada por que lo que baja su calificación en objetivo y metodología</t>
  </si>
  <si>
    <t>La función de aseguramiento no se encuentra documentada en procedimientos, instructivos o guías, entre otros, pero se tiene evidencia de su desarrollo</t>
  </si>
  <si>
    <t>La función de aseguramiento se encuentra documentada en procedimientos, instructivos o guías, entre otros, pero no se tiene evidencia de su desarrollo</t>
  </si>
  <si>
    <t>Tramite Secretarial de las decisiones dentro del Proceso Disciplinario con sus respectivas comunicaciones</t>
  </si>
  <si>
    <t xml:space="preserve">La actividad se realiza de manera periódica, se identificaron 4 arqueos realizados durante el año desde su creación en el mes de febrero, dicho </t>
  </si>
  <si>
    <t>La actividad se encuentra documentada en el procedimiento de capacitación y formación, al igual que en el manual sistema de administración de riesgos de lavado de activos, financiación del terrorismo y la proliferación de armas de destrucción masiva LA/FT/FPADM</t>
  </si>
  <si>
    <t>Se evidenciaron los soportes de  las actividades finalizadas del PETI y el seguimiento de la OAP "9.	PLAN ESTRATÉGICO DE TECNOLOGÍAS DE LA INFORMACIÓN"</t>
  </si>
  <si>
    <t>No se identifico socialización del segundo informe semestral del 2022, se recomienda fortalecer el método de monitoreo, revisión, y flujos de comunicación e información por parte de la segunda línea de defensa.</t>
  </si>
  <si>
    <t xml:space="preserve">El seguimiento a través de la matriz de riesgos existe, no obstante se recomienda individualizar los links que soportan los controles debido a que en un solo link se muestran todos los archivos impidiendo la eficiencia en su revisión </t>
  </si>
  <si>
    <t>Hoja 3. Matriz_Líneas_Defensa
Columna A</t>
  </si>
  <si>
    <t>Hoja 3. Matriz_Líneas_Defensa
Columna B</t>
  </si>
  <si>
    <t>Numeracion del aspecto clave</t>
  </si>
  <si>
    <t>Núm</t>
  </si>
  <si>
    <r>
      <t xml:space="preserve">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
</t>
    </r>
    <r>
      <rPr>
        <b/>
        <sz val="11"/>
        <color theme="1"/>
        <rFont val="Century Gothic"/>
        <family val="2"/>
      </rPr>
      <t xml:space="preserve">Nota: </t>
    </r>
    <r>
      <rPr>
        <sz val="11"/>
        <color theme="1"/>
        <rFont val="Century Gothic"/>
        <family val="2"/>
      </rPr>
      <t>ver hoja 2 Guia Politica  y Manual Operativo del Modelo Integrado de Planeación y Gestión    ubicado en : chrome-extension://efaidnbmnnnibpcajpcglclefindmkaj/https://www.funcionpublica.gov.co/documents/28587410/34112007/Manual+Operativo+MIPG.pdf/ce5461b4-97b7-be3b-b243-781bbd1575f3</t>
    </r>
  </si>
  <si>
    <t>Gestión Estratégica del Talento Humano</t>
  </si>
  <si>
    <t>reduciendo costos, tiempos, documentos, procesos y pasos en su interacción con las entidades públicas, así como el cumplimiento de sus obligaciones y el desarrollo de actividades comerciales o económicas de manera ágil
y efectiva.</t>
  </si>
  <si>
    <t>Participación Ciudadana en la Gestión Pública</t>
  </si>
  <si>
    <t>Preservar y acceder a los documentos que soportan la información esencial de las entidades, con su aplicación se busca mayor eficacia administrativa, la promoción de</t>
  </si>
  <si>
    <t>Facilitar el aprendizaje y la adaptación de las entidades a los cambios y a la evolución de su entorno, a través de la gestión de un conocimiento colectivo y de vanguardia, que permita generar productos/servicios adecuados a las necesidades de los ciudadanos y, además, propicie su transformación en entidades que, a través de su dinámica, faciliten la innovación institucional en el marco
de un Estado eficiente y productivo.</t>
  </si>
  <si>
    <t>Permitir que las entidades cuenten con talento humano integral, idóneo, comprometido y transparente, que contribuya a cumplir con la misión institucional y los fines del Estado, para lograr su propio desarrollo personal y laboral, en el marco general de la política de Empleo Público.</t>
  </si>
  <si>
    <t>Departamento Administrativo del Servicio Civil Distrital</t>
  </si>
  <si>
    <t>Fortalecer desde el interior de la entidad la aplicación de un marco de valores, que aporten a la prevención de conductas proclives a la corrupción, apropiando referentes conductuales que fortalecen la legitimidad y credibilidad institucional como lucha contra la corrupción.</t>
  </si>
  <si>
    <t>Orientar a las organizaciones para que establezcan mecanismos para organizar, articular y alinear en forma coherente las acciones y los recursos, para el cumplimiento de su propósito fundamental, el logro de los objetivos y metas establecidas dentro de un periodo de tiempo, definiendo una ruta estratégica y operativa que guiará la gestión de la entidad, con miras a satisfacer las necesidades de sus grupos de valor.</t>
  </si>
  <si>
    <t>Planear, programar y ejecutar el presupuesto de las entidades buscando una eficiente ejecución del gasto público, buscando que las entidades utilicen los recursos presupuestales de que disponen de manera apropiada y coherente con el logro de metas y objetivos institucionales, ejecuten su presupuesto de manera eficiente, austera y transparente y lleven un adecuado
control y seguimiento.</t>
  </si>
  <si>
    <t>Identificar la dinámica organizacional para establecer escenarios de mejora basados en la alineación entre la estrategia institucional y el modelo de operación por procesos, la estructura y la planta de personal, que se desarrollan para la generación de productos o la prestación de los servicios de acuerdo a la capacidad institucional de las entidades públicas, con el propósito de fortalecer estas capacidades organizacionales , de manera que contribuyan a la generación de mayor valor
público en la prestación de bienes y servicios, aumentando la productividad estatal.</t>
  </si>
  <si>
    <t>Promover el uso y aprovechamiento de las Tecnologías de la Información y las Comunicaciones -TIC, para consolidar un Estado y ciudadanos competitivos, proactivos, e innovadores, que generen valor público en un entorno de confianza digital y que a su vez permita optimizar la gestión de las entidades, interactuar de manera ágil y coordinada, trabajar conjuntamente en el diseño y desarrollo de políticas, normas, proyectos y servicios, y dar solución a problemáticas y necesidades
de interés público.</t>
  </si>
  <si>
    <t>Dar solución a los problemas administrativos que generan el ejercicio de la actividad litigiosa e implique el uso de recursos públicos para reducir los eventos generadores del daño antijurídico, con el fin respaldar las actuaciones legales, administrativas o regulatorias de las entidades bien sea actuando como demandante, demandado o vinculado ejerciendo la actividad litigiosa que permita prevenir el daño antijurídico.</t>
  </si>
  <si>
    <t>Promover el uso de herramientas y buenas prácticas regulatorias, a fin de lograr que las normas expedidas por la Rama Ejecutiva del Poder Público, en los órdenes nacional y territorial, revistan los parámetros de calidad técnica y jurídica y resulten eficaces, eficientes, transparentes, coherentes y simples, en aras de fortalecer la seguridad jurídica y un marco regulatorio y reglamentario</t>
  </si>
  <si>
    <t>Facilitar el acceso de los ciudadanos a los servicios de la entidad, a través de distintos canales, y que estos respondan a las necesidades y expectativas de los ciudadanos, ofreciendo una atención oportuna y con calidad, bajo principios de racionalidad, eficiencia, eficacia, oportunidad y transparencia, garantizando el acceso de los ciudadanos a sus derechos en todos los
escenarios de relacionamiento con el Estado.</t>
  </si>
  <si>
    <t>Fortalecer la relación del Estado con el ciudadano, mediante espacios, mecanismos, canales y prácticas de participación ciudadana que permitan identificar sus intereses, preferencias y necesidades reales, de la tal forma que las entidades y organismos del estado puedan desarrollar políticas, productos y servicios de calidad que generen resultados concretos a sus necesidades, en términos de gobernanza, buen gobierno, transparencia y bienestar general de los ciudadanos, garantizando el derecho a la participación en todo el ciclo de la gestión pública, incluyendo la rendición de cuentas de la gestión, facilitando así el
ejercicio del control social y la evaluación ciudadana.</t>
  </si>
  <si>
    <t>Optimizar el uso de los recursos considerando la mitigación de impactos ambientales. Está enfocada al manejo de acciones que propendan por el cuidado del ambiente a partir del reconocimiento de la interacción de las actividades que desarrolla la entidad con el entorno ambiental que lo rodea.
Plantea la identificación de aspectos y la valoración de impactos ambientales de todas las actividades críticas al interior de la organización, de forma que con su adecuado manejo se optimice el uso de los recursos.</t>
  </si>
  <si>
    <t>Fortalecer la confianza de la ciudadanía en las entidades y en la gestión pública, mediante la articulación de acciones para la prevención, detección e investigación de los riesgos en los procesos de la gestión administrativa y misional de las entidades públicas, así como garantizar el ejercicio del derecho fundamental de acceder a la información pública a los ciudadanos y responderles de buena fe, de manera adecuada, veraz, oportuna y gratuita a sus solicitudes de acceso a la
información pública.</t>
  </si>
  <si>
    <t>Generar y disponer de información estadística de calidad bajo estándares y lenguajes comunes, así como la de sus registros administrativos, de acuerdo con los lineamientos establecidos por el líder de Política, para mejorar la efectividad de la gestión y planeación basada en evidencias; garantizando una continua disponibilidad de información a lo largo del ciclo de la política pública, generando una herramienta de control político y social que permita la transparencia de las actuaciones del
Estado.</t>
  </si>
  <si>
    <t>Asegurar que las entidades y organismos del Estado en ejercicio de sus funciones, logren el cumplimiento de su misión y objetivos propuestos con eficacia, eficiencia y transparencia en observancia de los fines esenciales de Estado, la normatividad vigente y políticas establecidas en la materia, mediante la aplicación de acciones, métodos y procedimientos de control y de gestión del riesgo, así como mecanismos de prevención y evaluación que promuevan el mejoramiento continuo de la gestión y desempeñó de la entidades y organismos.</t>
  </si>
  <si>
    <t>Secretaría General – Subsecretaría Distrital de Fortalecimiento Organizacional – Dirección Distrital de Desarrollo
Institucional</t>
  </si>
  <si>
    <t>Secretaría Distrital de Planeación – Subsecretaría de Planeación de la Inversión.</t>
  </si>
  <si>
    <t>Secretaría Distrital de Hacienda -
Subsecretaría Técnica - Dirección Distrital de Presupuesto</t>
  </si>
  <si>
    <t>Permitir que las entidades estatales gestionen adecuadamente sus compras y contrataciones públicas a través de plataformas electrónicas, lineamientos normativos, documentos estándar, instrumentos de agregación de demanda y técnicas de aprovisionamiento estratégico que, como proceso continuo, estructurado y sistemático de generación de valor, les permita mejorar constantemente los niveles de calidad, servicio y satisfacción de las necesidades en sus procesos de
adquisición.</t>
  </si>
  <si>
    <t>Secretaría Jurídica Distrital
– Subsecretaría Jurídica Distrital-
Dirección Distrital de Política Jurídica</t>
  </si>
  <si>
    <t>Secretaría General – Subsecretaría Distrital de Fortalecimiento Organizacional – Dirección Distrital de Desarrollo Institucional</t>
  </si>
  <si>
    <t>Contrarrestar el incremento de las amenazas informáticas que afecten significativamente la operación y los recursos de las entidades públicas en el territorio nacional y afrontar retos en aspectos de seguridad cibernética, buscando minimizar su impacto y brindar una respuesta eficaz, enfocando sus esfuerzos hacia la gobernanza, la educación, la regulación, la innovación y el desarrollo de un entorno digital abierto, seguro y
confiable.</t>
  </si>
  <si>
    <t>Secretaría General - Subsecretaría de Servicio a la Ciudadanía</t>
  </si>
  <si>
    <t>Simplificar, estandarizar, eliminar, optimizar y automatizar trámites y procedimientos administrativos</t>
  </si>
  <si>
    <t>Secretaría General - Subsecretaría de Servicio a</t>
  </si>
  <si>
    <t>Secretaría Distrital de Gobierno
Instituto Distrital para la Participación y la Acción Comunal - IDPAC - Subdirección de Promoción de la Participación</t>
  </si>
  <si>
    <t>Componente Gestión Ambiental para el buen uso de los recursos públicos</t>
  </si>
  <si>
    <t>Secretaría Distrital de Ambiente – Subsecretaría General –
Subdirección de Políticas y Planes Ambientales</t>
  </si>
  <si>
    <t>Permitir que las entidades públicas conozcan permanentemente los avances de su gestión y si los resultados alcanzados corresponden a las metas previstas, se lograron dentro de los tiempos planeados, con los recursos disponibles y generaron los efectos deseados en los grupos de valor, mediante tres perspectivas Resultados frente a metas priorizadas en el Plan de Desarrollo y proyectos de inversión, evaluación y seguimiento a los planes de desarrollo territorial y resultados que se obtienen a nivel institucional, coadyuvando al desarrollo de una cultura organizacional fundamentada en la información, el control y la evaluación, para la toma de decisiones y la mejora
continua.</t>
  </si>
  <si>
    <t>Secretaría Distrital de Planeación - Subsecretaría de Planeación de la Inversión</t>
  </si>
  <si>
    <t>Transparencia, Acceso a la Información Pública y Lucha Contra la Corrupción</t>
  </si>
  <si>
    <t>Secretaría General – Subsecretaría Distrital de Fortalecimiento Organizacional - Dirección Distrital de Desarrollo Institucional</t>
  </si>
  <si>
    <t>Secretaría General – Subsecretaría Distrital de Fortalecimiento</t>
  </si>
  <si>
    <t>protección del patrimonio documental, facilitando su utilización, conservación y optimización del flujo, protección, trazabilidad y disponibilidad de la
información.</t>
  </si>
  <si>
    <t>Distrital de Archivo de Bogotá</t>
  </si>
  <si>
    <t>Secretaría Distrital de Planeación - Subsecretaría de Información</t>
  </si>
  <si>
    <t>Secretaría General -
Alta Consejería de
Tecnologías de la
Información y la Comunicaciones - ACTIC</t>
  </si>
  <si>
    <t>Secretaría Jurídica Distrital - Subsecretaría Jurídica Distrital-
Dirección Distrital de Política Jurídica
Ver  Acuerdo  Distrital  846  de 2022, Decreto  Distrital  474  de
2022, Directiva  009  de  2022 y Directiva 002 de 2023.</t>
  </si>
  <si>
    <t>Racionalización de Trámites</t>
  </si>
  <si>
    <t>Gestión de la Información Estadística</t>
  </si>
  <si>
    <t>Fortalecimiento Institucional y
Simplificación de Procesos</t>
  </si>
  <si>
    <t>Secretaría Jurídica Distrital
– Subsecretaría Jurídica Distrital -
Dirección Distrital de Política Jurídica
.
Concordancia:
Defensa Jurídica: Directiva 06 de 2022
Mejora Normativa: Decreto Distrital 474 de 2022 Compras y Contratación: Directiva 03 de 2023.</t>
  </si>
  <si>
    <t>Seguimiento y
Evaluación del Desempeño Institucional</t>
  </si>
  <si>
    <t>Gestión del
Conocimiento y la Innovación</t>
  </si>
  <si>
    <t>Planeación Institucional</t>
  </si>
  <si>
    <t>Mejora Normativa</t>
  </si>
  <si>
    <t>Servicio al Ciudadano</t>
  </si>
  <si>
    <t>Gestión Documental</t>
  </si>
  <si>
    <t>Control Interno</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</si>
  <si>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</si>
  <si>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3. Matriz_Líneas_Defensa
Columna C</t>
  </si>
  <si>
    <t>Hoja 3. Matriz_Líneas_Defensa
Columna D</t>
  </si>
  <si>
    <t>Hoja 3. Matriz_Líneas_Defensa
Columna E</t>
  </si>
  <si>
    <t>Hoja 3. Matriz_Líneas_Defensa
Columna G</t>
  </si>
  <si>
    <t>Hoja 3. Matriz_Líneas_Defensa
Columna H</t>
  </si>
  <si>
    <t>Hoja 3. Matriz_Líneas_Defensa
Columna I</t>
  </si>
  <si>
    <t>Hoja 3. Matriz_Líneas_Defensa
Columna J</t>
  </si>
  <si>
    <t>Hoja 3. Matriz_Líneas_Defensa
Columna K</t>
  </si>
  <si>
    <t>Hoja 3. Matriz_Líneas_Defensa
Columna F</t>
  </si>
  <si>
    <t>Hoja 3. Matriz_Líneas_Defensa
Columna L</t>
  </si>
  <si>
    <t>Se incluye, una vez revisada la matriz de riesgos de la entidad, el riesgo asociado al aspecto clave de éxito.</t>
  </si>
  <si>
    <t>Evaluación de la función de aseguramiento</t>
  </si>
  <si>
    <t>Observaciones Tercera Línea de Defensa</t>
  </si>
  <si>
    <t>Se consignan las observaciones correspondientes a la evaluación realizada por la Tercera Línea de Defensa (Jefe(a) de Oficina de Control Interno o quien haga sus veces)</t>
  </si>
  <si>
    <t>Se consigna la conclusión de la Tercera Línea de Defensa (Jefe(a) de Oficina de Control Interno o quien haga sus veces) en relación con la articulación de las funciones de aseguramiento evaluadas a la Segunda Línea de Defensa y las correspondientes a la Tercera Línea de Defensa</t>
  </si>
  <si>
    <t>Hoja 3. Matriz_Líneas_Defensa
Columna M</t>
  </si>
  <si>
    <t>Hoja 3. Matriz_Líneas_Defensa
Columna N</t>
  </si>
  <si>
    <t>Identificacion de Riesgo</t>
  </si>
  <si>
    <t>Se traslada la información de la Columna G de las líneas en las que se identificó operando la segunda línea de defensa.</t>
  </si>
  <si>
    <t>Se traslada la información de la Columna H de las líneas en las que se identificó operando la segunda línea de defensa.</t>
  </si>
  <si>
    <t>Hoja 3. Matriz_Líneas_Defensa
Columna O</t>
  </si>
  <si>
    <t>Se realiza la evaluación de conformidad con los criterios de evaluación de la Hoja 4. Escala_Calificación</t>
  </si>
  <si>
    <t>Hoja 3. Matriz_Líneas_Defensa
Columnas P, Q, R, S, T y U</t>
  </si>
  <si>
    <t>Hoja 3. Matriz_Líneas_Defensa
Columna V</t>
  </si>
  <si>
    <t>Hoja 3. Matriz_Líneas_Defensa
Columna W</t>
  </si>
  <si>
    <t>Tercera Línea de Defensa</t>
  </si>
  <si>
    <t>Se reviso el seguimiento al plan de integridad con corte al tercer trimestre de 2023, encontrando que el mismo tiene muy poca ejecución, no obstante el seguimiento realizado por la OAP lo demuestra  en el comité del 15 de noviembre del CIGYD así "Se identificaron que varios planes aún tienen actividades, que, aunque se encuentran dentro de los plazos de ejecución no se han iniciado. Se recomienda priorizar acciones como capacitaciones". Se debe retroalimentar a los jefes de unidades y oficinas a compartir los resultados de los seguimientos a los planes institucionales, y se recomienda a la OAP que en sus informes de seguimiento incluyan un apartado con las conclusiones de debilidades identificadas y el seguimiento a las mismas</t>
  </si>
  <si>
    <t>APROBADO POR EL COMITÉ INSTITUCIONAL DE COORDINACIÓN DE CONTROL INTERNO EN SESIÓN REALIZADA EL DIA 21 DE DICIEMBRE DE 2023</t>
  </si>
  <si>
    <t xml:space="preserve">Versión inicial, elaborada por el equipo de trabajo:
Gustavo Parra Martínez Jefe Oficina de Control Interno
</t>
  </si>
  <si>
    <t xml:space="preserve">PROCESOS DE LA LOTERÍA </t>
  </si>
  <si>
    <t>Verificar las actas de visita administrativa y que el informe cumpla con la información requerida, para su aprobación y envió al supervisor del contrato</t>
  </si>
  <si>
    <t>Informe de visitas fiscalización</t>
  </si>
  <si>
    <t>El supervisor del contrato de concesión evalúa que los documentos soportados en el informe de seguimiento mensual de las obligaciones del contrato de concesión sean acordes a los requerimientos solicitados con el fin de corroborar que no existan inconsistencias.
En caso de presentarse alguna inconsistencia se corrobora con el profesional designado para realizar el informe y se modifica el mismo. En caso de no presentar inconsistencias el supervisor debe firmar el informe.
Como soporte de la ejecución del control, resulta informe mensual de seguimiento al contrato.
El Profesional designado por el Jefe de la Unidad de Apuestas y Control de Juegos realiza mensualmente visitas presenciales y de forma aleatoria de fiscalización, supervisión e inspección (De acuerdo al cronograma establecido la Unidad) a los puntos de venta físicos del Concesionario con el fin de verificar el cumplimiento de las obligaciones contractuales correspondientes a los puntos de venta. Una vez realizada la visita el designado realiza el correspondiente acto de visita administrativa (FROXXXX) y el informe de visita.
El designado por la Unidad tendrá la  facultad de solicitar los soportes respectivos, y la de inspeccionar visualmente cada aspecto en campo. En caso de identificar novedades, se debe enviar comunicado con el requerimiento de información.
Como soporte de la ejecución del control, se realizan los informes de fiscalización, supervisión e inspección.</t>
  </si>
  <si>
    <t xml:space="preserve">Actualización, elaborada por el equipo de trabajo:
Oscar Fabian Melo Vargas Jefe Oficina Asesora de Planeación
David Fernando Pinzón Galvis Contratista Oficina Asesora de Planeación
Néstor Julián Rodríguez Torres Contratista Oficina Asesora de Planeación
Wellfin Jhonathan Canro Rodríguez  Jefe Oficina de Control Interno
Yeison F. Martinez Contratista Oficina de Control Interno
</t>
  </si>
  <si>
    <t>Núm.</t>
  </si>
  <si>
    <r>
      <t xml:space="preserve">Seguimiento trimestral a Planes Institucionales, donde se incluye el Plan de Integridad.
</t>
    </r>
    <r>
      <rPr>
        <b/>
        <sz val="9"/>
        <color theme="1"/>
        <rFont val="Arial"/>
        <family val="2"/>
      </rPr>
      <t>FORMULACIÓN Y SEGUIMIENTO A PLANES INSTITUCIONALES:
POLÍTICAS</t>
    </r>
    <r>
      <rPr>
        <sz val="9"/>
        <color theme="1"/>
        <rFont val="Arial"/>
        <family val="2"/>
      </rPr>
      <t xml:space="preserve"> 6. El monitoreo a los planes institucionales se realizará de manera trimestral con los siguientes cortes: 30 de marzo, 30 de junio, 30 de septiembre y 31 de diciembre.
</t>
    </r>
    <r>
      <rPr>
        <b/>
        <sz val="9"/>
        <color theme="1"/>
        <rFont val="Arial"/>
        <family val="2"/>
      </rPr>
      <t xml:space="preserve">Actividad 10 </t>
    </r>
    <r>
      <rPr>
        <sz val="9"/>
        <color theme="1"/>
        <rFont val="Arial"/>
        <family val="2"/>
      </rPr>
      <t xml:space="preserve">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t>
    </r>
    <r>
      <rPr>
        <b/>
        <sz val="9"/>
        <color theme="1"/>
        <rFont val="Arial"/>
        <family val="2"/>
      </rPr>
      <t xml:space="preserve">Actividad 11 </t>
    </r>
    <r>
      <rPr>
        <sz val="9"/>
        <color theme="1"/>
        <rFont val="Arial"/>
        <family val="2"/>
      </rPr>
      <t xml:space="preserve">Una vez validado el avance realizado por cada una de las áreas y efectuados los ajustes correspondientes, se realiza la consolidación en el instrumento dispuesto para esto.
</t>
    </r>
    <r>
      <rPr>
        <b/>
        <sz val="9"/>
        <color theme="1"/>
        <rFont val="Arial"/>
        <family val="2"/>
      </rPr>
      <t>Actividad 12</t>
    </r>
    <r>
      <rPr>
        <sz val="9"/>
        <color theme="1"/>
        <rFont val="Arial"/>
        <family val="2"/>
      </rPr>
      <t xml:space="preserve">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t>
    </r>
  </si>
  <si>
    <t>No se cuenta con ningún riesgo identificado</t>
  </si>
  <si>
    <r>
      <rPr>
        <b/>
        <sz val="9"/>
        <color theme="1"/>
        <rFont val="Arial"/>
        <family val="2"/>
      </rPr>
      <t>Objetivo:</t>
    </r>
    <r>
      <rPr>
        <sz val="9"/>
        <color theme="1"/>
        <rFont val="Arial"/>
        <family val="2"/>
      </rPr>
      <t xml:space="preserve"> Establecer el procedimiento para la formulación, consolidación y seguimiento a los diferentes planes institucionales, mediante la definición de lineamientos, asesoría a las dependencias, aplicación del marco normativo asociado y el referente estratégico, con el propósito de dar cumplimiento a los objetivos institucionales
Alcance: aplica para  todas las actividades incluidas en el Plan de Integridad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r>
  </si>
  <si>
    <t xml:space="preserve">Objetivo: Realizar seguimiento y monitoreo al cumplimiento del plan Estratégico de la Unidad de Talento Humano
Alcance: aplica para  todas las actividades incluidas en el Plan Estratégico de Talento Humano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</si>
  <si>
    <t>Se revisaron los planes  Institucional de Capacitación,  Ejecución del Plan de Bienestar e Incentivos con corte al tercer trimestre de 2023,,  no se obtuvo evidencia de la ejecución del Plan de acción del clima laboral, no obstante el mismo tiene fecha de finalización al 31 de diciembre de 2023, Se  recomendadividir los soportes por cada plan con el fin de facilitar su consulta  Se debe retroalimentar a los jefes de unidades y oficinas para que compartan los resultados de los seguimientos a los planes institucionales a su personal a cargo, y se recomienda a la OAP que en sus informes de seguimiento incluyan un apartado con las conclusiones de debilidades identificadas y el seguimiento a las mismas</t>
  </si>
  <si>
    <t>Objetivo: Garantizar que  la liquidación de nomina se haga de forma oportuna y veraz
Alcance: Inicia recibiendo las novedades de nomina y finaliza archivando los documentos pertinente
Metodología: El Jefe de Talento Humano o quien delegue, previa validación de la nómina, envía para revisión de la Secretaría General la prenómina con los soportes correspondientes  en medio físico o vía correo electrónico.
Si la Secretaría General solicita algún ajuste frente a la prenómina, el responsable de la Unidad de Talento Humano valida, y ajusta, luego envía de nuevo la prenómina a la Secretaría General, previa validación por parte del Jefe de la Unidad de Talento Humano</t>
  </si>
  <si>
    <t>La revisión se realiza cada mes, los ajustes a que haya lugar se corrigen inmediatamente, por lo que no se presenta evidencia de monitoreo a los ajustes solicitados, se recomienda  que si se encuentran ajustes por parte de la segunda línea de defensa las mismas se realicen por correo electrónico con el fin de guardar evidencia sobre los ajustes propuestos.</t>
  </si>
  <si>
    <t xml:space="preserve">Objetivo: Realizar seguimiento y monitoreo al cumplimiento del plan de SST.
Alcance: aplica para  todas las actividades incluidas en el Plan de SST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</si>
  <si>
    <t>Se evidencian los soportes de seguimiento del plan de manera correcta por parte de la Oficina Asesora de planeación mediante su informe trimestral .</t>
  </si>
  <si>
    <t>La actividad relacionada con el  informe mensual de los ganadores de premios es realizado, no  obstante la misma no se encuentra detallada en algún procedimiento, no se establece su periodicidad, alcance y objetivo del mismo, de igual forma al no estar documentado su realización puede suspenderse por lo que se requiere documentar la realización de dicho informe</t>
  </si>
  <si>
    <t xml:space="preserve">Se obtiene evidencia de la ejecución del procedimiento a través de los certificados expedidos por la oficial de cumplimiento y el mismo se encuentra documentado </t>
  </si>
  <si>
    <t>Ejecución PETI</t>
  </si>
  <si>
    <t>Reporte de ejecución del PETI</t>
  </si>
  <si>
    <r>
      <rPr>
        <b/>
        <sz val="9"/>
        <color theme="1"/>
        <rFont val="Arial"/>
        <family val="2"/>
      </rPr>
      <t>Objetivo:</t>
    </r>
    <r>
      <rPr>
        <sz val="9"/>
        <color theme="1"/>
        <rFont val="Arial"/>
        <family val="2"/>
      </rPr>
      <t xml:space="preserve"> Establecer el procedimiento para la formulación, consolidación y seguimiento a los diferentes planes institucionales, mediante la definición de lineamientos, asesoría a las dependencias, aplicación del marco normativo asociado y el referente estratégico, con el propósito de dar cumplimiento a los objetivos institucionales
Alcance: aplica para  todas las actividades incluidas en el Plan
Metodología:  FORMULACIÓN Y SEGUIMIENTO A PLANES INSTITUCIONALES:
POLÍTICAS 6. El monitoreo a los planes institucionales se realizará de manera trimestral con los siguientes cortes: 30 de marzo, 30 de junio, 30 de septiembre y 31 de diciembre.
Actividad 10 Trimestralmente las dependencias, a través de los responsables designados, registrarán los avances, así como soportes de la ejecución deactividadesdelplan institucional en lamatrizdereporte, la cual seráremitidaporel JefedelaOficinaAsesoradePlaneación,dentro de los plazos, de acuerdo al cronograma establecido para la vigencia.
Actividad 11 Una vez validado el avance realizado por cada una de las áreas y efectuados los ajustes correspondientes, se realiza la consolidación en el instrumento dispuesto para esto.
Actividad 12 La Oficina Asesora de Planeación, analiza el reporte realizado, revisando entre otros aspectos los resultados de los indicadores empleados, identifica dificultades potenciales y se adelanta a las posibles complicaciones en tiempo. Determinasiel logrodelresultadoreportadoenelmonitoreo,afecta el logros de otros procesos.
Responsable: Jefe de la Oficina Asesora de planeación </t>
    </r>
  </si>
  <si>
    <t>Jefe de la Oficina de gestión TIC o Supervisor del contrato</t>
  </si>
  <si>
    <t xml:space="preserve">Revisión de la actividades realizadas por los contratistas y verificación del cumplimiento de las obligaciones establecidas en sus contratos </t>
  </si>
  <si>
    <t>Ejecución del plan de seguridad y privacidad de la información</t>
  </si>
  <si>
    <t>Reporte de ejecución del plan</t>
  </si>
  <si>
    <t>Ejecución al Plan de tratamiento de riesgos</t>
  </si>
  <si>
    <t>OGTI, ejecutar todos los planes y proyectos referentes al Plan de tratamiento de riesgos</t>
  </si>
  <si>
    <t xml:space="preserve">El seguimiento realizado esta acorde con la evidencia, no obstante en la carpeta compartida no hay evidencia del desarrollo de las actividades, únicamente para una de las actividades finalizadas. </t>
  </si>
  <si>
    <t xml:space="preserve">En entrevista con el responsable de la segunda línea de defensa se evidencian los soportes de la supervisión de los contratos en los cuales se aporta evidencia de su realización. </t>
  </si>
  <si>
    <t>El almacenista trimestralmente verificará las existencias de consumo y publicidad a través del aplicativo en el cual se relacionan las cantidades existentes por sistema de cada elemento de consumo, y se confronta con el físico de la bodega del sótano del almacén y el almacén de los promocionales. La almacenista realiza control de consumo por área de acuerdo al histórico de consumo.
Si existen desviaciones del control, el Almacenista se debe informar por correo electrónico al jefe del área sobre las diferencias detectadas y se debe identificar las causas del descuadre. Realizando un análisis de la trazabilidad de los movimientos.
El soporte del control son los listados de existencias.</t>
  </si>
  <si>
    <t xml:space="preserve">Objetivo: Verificar el cumplimiento de la documentación establecida en la circular 013 expedida por la Secretaria General Alcance: revisión del 100% de las facturas y cuentas de cobro
Alcance: </t>
  </si>
  <si>
    <t>Jefe Unidad de Recursos Físicos:
- Identificar los bienes que requieren mantenimiento, y elaborar el plan de mantenimiento de instalaciones.
- A través de distintos procesos contractuales, verificar que se ejecuten las actividades incluidas en el plan.</t>
  </si>
  <si>
    <t xml:space="preserve">GESTION JUDICIAL :PRO103-231-10
Actividad 10 
El Jefe de la Oficina Jurídica mensualmente hará seguimiento a las actuaciones relevantes de los procesos judiciales en el SIPROJWEB con que cuenta la Lotería de Bogotá, verificando las alertas de SIPROJWEB con el fin de solucionar los requerimientos pendientes, se requerirá la actualización respectiva al abogado asignado. Como soporte quedará el registro del proceso en el SIPROJWEB </t>
  </si>
  <si>
    <t>Se evidenció la realización de los respectivos controles en mesa de reunión virtual realizada en compañía de la jefe de la Oficina Jurídica</t>
  </si>
  <si>
    <t>El Jefe de la Oficina Jurídica mensualmente realizará seguimiento del estado de los procesos judiciales y actuaciones prejudiciales, a través de los módulos de la herramienta "SIPROJ". En caso de no presentarse la actualización, se requerirá al abogado responsable la actualización respectiva. como soporte quedará el SIPROJWEB debidamente actualizado</t>
  </si>
  <si>
    <t>El Jefe de la Oficina Jurídica mensualmente  realizará seguimiento del estado de los procesos judiciales y actuaciones prejudiciales, a través de los módulos de la herramienta "SIPROJ". En caso de presentarse una desviación del control, se requerirá al abogado responsable la actualización respectiva. como soporte quedará el SIPROJ debidamente actualizado</t>
  </si>
  <si>
    <r>
      <rPr>
        <b/>
        <sz val="9"/>
        <color theme="1"/>
        <rFont val="Arial"/>
        <family val="2"/>
      </rPr>
      <t xml:space="preserve">GENERACIÓN DE ESTADOS FINANCIEROS PRO310-249-13
OBJETIVO </t>
    </r>
    <r>
      <rPr>
        <sz val="9"/>
        <color theme="1"/>
        <rFont val="Arial"/>
        <family val="2"/>
      </rPr>
      <t xml:space="preserve">Generar estados financieros con información razonable, confiable, consistente, verificable, oportuna y objetiva
</t>
    </r>
    <r>
      <rPr>
        <b/>
        <sz val="9"/>
        <color theme="1"/>
        <rFont val="Arial"/>
        <family val="2"/>
      </rPr>
      <t xml:space="preserve">Alcance </t>
    </r>
    <r>
      <rPr>
        <sz val="9"/>
        <color theme="1"/>
        <rFont val="Arial"/>
        <family val="2"/>
      </rPr>
      <t>Inicia reconociendo los hechos económicos de la entidad y finaliza generando los Estados Financieros.</t>
    </r>
    <r>
      <rPr>
        <b/>
        <sz val="9"/>
        <color theme="1"/>
        <rFont val="Arial"/>
        <family val="2"/>
      </rPr>
      <t xml:space="preserve">
Metodología </t>
    </r>
    <r>
      <rPr>
        <sz val="9"/>
        <color theme="1"/>
        <rFont val="Arial"/>
        <family val="2"/>
      </rPr>
      <t xml:space="preserve">Revisar y aprobar información de los archivos contra balance de prueba. Actividad 8
Evidencia:los estados financieros firmados por la gerente general, el jefe de la unidad financiera y contable y Contador </t>
    </r>
  </si>
  <si>
    <r>
      <t xml:space="preserve">EJECUCION  Y CONTROL PRESUPUESTAL PRO310-245-11
</t>
    </r>
    <r>
      <rPr>
        <b/>
        <sz val="9"/>
        <color theme="1"/>
        <rFont val="Arial"/>
        <family val="2"/>
      </rPr>
      <t xml:space="preserve">Objetivo </t>
    </r>
    <r>
      <rPr>
        <sz val="9"/>
        <color theme="1"/>
        <rFont val="Arial"/>
        <family val="2"/>
      </rPr>
      <t xml:space="preserve">Gestión efectiva en la ejecución y control presupuestal de la entidad
</t>
    </r>
    <r>
      <rPr>
        <b/>
        <sz val="9"/>
        <color theme="1"/>
        <rFont val="Arial"/>
        <family val="2"/>
      </rPr>
      <t xml:space="preserve">Alcance </t>
    </r>
    <r>
      <rPr>
        <sz val="9"/>
        <color theme="1"/>
        <rFont val="Arial"/>
        <family val="2"/>
      </rPr>
      <t xml:space="preserve"> Gestión efectiva en la ejecución y control presupuestal de la entidad
Actividad 32 Revisar, realizar ajustes y firmar Verificar los gastos comprometidos y girados en el mes que no se exceda el monto máximo de las apropiaciones aprobadas para cadaunode los rubros. Si se encuentran inconsistenciasseprocedea informar al Jefe de la Unidad Financierayalaoficinadesistemasparadeterminar el origen de la falla y proceder a solucionarla.
Evidencia: </t>
    </r>
  </si>
  <si>
    <t>Semanalmente el Profesional de cartera debe revisar en el aplicativo comercial cada uno de los estados de cuenta de los distribuidores y se retienen los que no hayan dado cumplimiento a lo establecido en el reglamento de Distribuidores vigente, así mismo debe revisar el cargue de premios reconocidos y así identificar qué distribuidores están en mora o con incumplimientos de requisitos para el despacho, posteriormente se redacta un email con una relación de los distribuidores a ser retenidos el cual se envía  a la Directora de Operación de producto y comercializaciones con copia al jefe de la Unidad financiera y contable, para que se proceda a la retención respectiva
Como desviación del control aplica retener los morosos y con incumplimiento de garantías.
no autorizar el despacho de billeteria del próximo sorteo, como soporte del contro, resulta el email con la información de distribuidores a retener.</t>
  </si>
  <si>
    <t>Diariamente el o la  tesorero (a)  debe descargar los archivos de recaudo del portal de cada banco, estos archivos son remitidos vía correo electrónico al responsable encargado de cargar las consignaciones en  el aplicativo interno, con el fin de verificar qué distribuidores pagaron los o el sorteo para así autorizar el despacho.
Como desviación del control, es decir, cuando la consignación no refleja la identificación correcta del distribuidor, no se autoriza el despacho, hasta que se identifique el distribuidor que realizó efectivamente el pago.
Como soporte del control aplican archivos de consignaciones enviados por Tesorería, y archivos cargados al sistema.</t>
  </si>
  <si>
    <t>El auxiliar de la Dirección de Operaciones y Comercialización de Productos tres veces a la semana, termina de leer todos los premios y emite un reporte, el cual consolida la totalidad de premios reconocidos al distribuidor. Con este reporte realiza una revisión conjunta con el responsable asignado de cartera con el fin de comparar los premios reconocidos con las autoliquidaciones de cada distribuidor y su estado de cartera.
Como desviación del control, es decir, si se encuentra diferencias en el sorteo al cual se le reconocieron los premios el auxiliar de la Dirección de Operaciones y Comercialización de Productos debe ajustar el reporte de lectura de premios conforme a los criterios establecidos.
Si se encuentra diferencias en los códigos (de los distribuidores) aplicados a los premios se debe realizar los ajustes respectivos por parte del auxiliar de la Dirección de Operaciones y Comercialización de Productos.
Como soporte de la ejecución del control resulta el reporte resumen de relaciones de premios leídos generado por la Dirección de Operaciones y Comercialización de Productos.</t>
  </si>
  <si>
    <t>El contratista o funcionario designado de la Unidad Financiera y Contable semanalmente identifica las consignaciones registradas y determina cual corresponde a pagos de "Acuerdos de Pago" para determinar si se dio cumplimiento con los Acuerdos.
En caso de presentarse una desviación del control se procede a reportar el incumpliendo del Acuerdo de pago a la Dirección de Operación de producto y comercialización con el fin de que se inicie el proceso de cobro por vía ejecutiva o administrativa.
Como soporte del control se genera el archivo de cargue de consignaciones o el reporte a la Dirección de OPyC en caso de incumplimiento del Acuerdo de Pago</t>
  </si>
  <si>
    <t>Aplicación de instrumentos de cobro persuasivo y coactivo.                                              Responsable:  Para cobro persuasivo son:    Contratista designado , Profesional de cartera y Jefe de la Unidad Financiera , Una vez informado que pasa a Cobro Coactivo serán responsables: Secretaria General y Jefe de la Unidad Financiera                                                                                                                                                       Validar la información del valor de la deuda, y remitirlo a la Secretaria General para que se hagan el procedimiento de Cobro Coactivo. 
El responsable asignado, una vez recibido el acto administrativo ejecutoriado, adelantará  las acciones de cobro persuasivo (oficios, llamadas, correo electrónico, entre otros), dejando evidencia de ello, informando al deudor sobre el plazo perentorio para el pago de la obligación, e indicando que de no recibirse el pago se dará inicio a las acciones de cobro coactivo.</t>
  </si>
  <si>
    <t>Los profesionales del área cada vez que llegue una alerta de Google deberán verificar la la información tanto positivas como negativa, con el objetivo de identificar que está pasando en el mercado.</t>
  </si>
  <si>
    <t xml:space="preserve">Semanalmente la empresa contratada para el mantenimiento de los equipos para la realización del sorteo verifica que los mismos estén funcionado en óptimas condiciones, para lo cual se verifica la funcionalidad de los mismos cotejando la funcionalidad con la lista de chequeo diseñada por la empresa especializada. 
Si en la realización del mantenimiento y pruebas técnicas semanales se detectan fallas el proveedor debe realizar los correctivos técnico necesarios en el momento, para garantizar la realización del sorteo.
Si existen fallas graves en ciertos equipos la Lotería cuenta equipos y materiales de contingencia, los cuales se utilizaran hasta que el equipo principal se ajuste.
Como soporte del control se presenta el acta de mantenimiento semanal, Informe de mantenimiento semanal y CD del registro fílmico de las pruebas y mantenimiento efectuado. </t>
  </si>
  <si>
    <t xml:space="preserve">Los delegados de la Gerencia y los delegado de la Dirección de Operación de Producto y Comercialización semanalmente ingresan a la bóveda de seguridad dispuesta en las instalaciones de NTC con el fin de retirar los equipos y balotas bien sea para la ejecución de los sorteos o del mantenimiento preventivo, para lo cual este acceso es controla con el acceso biométrico para lo cual y una vez puesta la huella sobre el lector se coteja el permiso de ingreso con el sistema. 
En caso en presentarse desviaciones y no se pueda ingresar a Bóveda o que otro colaborados que no pertenezca a la dirección tenga el acceso biométrico se debe comunicar con el canal para realizar la corrección inmediata. 
Como soporte del control se presentan las grabaciones de los sorteos. </t>
  </si>
  <si>
    <t>Los distribuidores realizan el envío de premios y promocionales para lectura a la Lotería de Bogotá, donde los auxiliares administrativos de la Dirección de Operación de Producto y Comercialización radican y leen los premios y promocionales. 
La profesional I de la Dirección de Operación de Producto y Comercialización contrasta la información leída con las planillas enviadas por los distribuidores.</t>
  </si>
  <si>
    <t xml:space="preserve">El encargado de la  Dirección de Operación del Producto y Comercialización semanalmente recibe los paquetes de premios enviados por los distribuidores a través de la empresa transportadora para lo cual debe verificar la relación de paquetes registrados en la planilla de la transportadora frente a los paquetes de premios físicos recibidos, si todo está correcto el funcionario sella la planilla del transportador.
Si se detectan desviaciones en el control debe registrarse una nota en la planilla respectiva y si existe físicamente y no en la planilla se  debe abrir el paquete para verificar el contenido del mismo y si es el caso devolverlo inmediatamente al transportador y realizar la anotación en el formato FRO410-30-4
La  de la  Dirección de Operación del Producto y Comercialización solicita a la empresa transportadora que recoja los paquetes donde se identificaron anomalías.
Como soporte de la ejecución del control resultan los correos electrónicos enviados a la empresa impresora de billetería y las anotaciones dejadas en el formato FRO410-30-4. en el caso en que se presenten desviaciones. </t>
  </si>
  <si>
    <t xml:space="preserve">El encargado de la  Dirección de Operación del Producto y Comercialización diariamente realiza la apertura de todos los paquetes de premio recibidos y verificar que los premios y/o billetes correspondan a la Lotería de Bogotá, posteriormente debe perforar las fracciones en un lugar que no dañe el código de barras.
Si se detectan desviaciones en el control se debe: 
1. Si algún paquete de premios corresponde a otra lotería deben guardados bajo llave y ser notificados a la transportadora y al mismo tiempo al distribuidor respectivo (en el caso en que sea reconocido por la entidad). 
2, Se debe enviar un correo electrónico informando a la transportadora la inconsistencia, para que ellos envíen un funcionario a recoger dichos paquetes.
3, Cuando el funcionario detecta que no es premio sino devolución debe registrar en el formato FRO410-30-4 tomar evidencia fotográfica y dar traslado al  del área para que este informe de manera inmediata al distribuidor. 
Como soporte de la ejecución del control resultan los billetes o fracciones perforadas, en el caso de las desviaciones resultan como soportes los correos electrónicos enviados y las anotaciones en el Formato  FRO410-30-4 Recibo de Premios a Distribuidores.  </t>
  </si>
  <si>
    <t xml:space="preserve">El funcionario asignado de la  Dirección de Operación del Producto y Comercialización diariamente realiza la radicación de los paquetes de premios perforados en el aplicativo tecnológico comercial de la lotería, posteriormente los dos auxiliares (auxiliar administrativo y auxiliar ) de la  Dirección de Operación del Producto y Comercialización deben leer (lectura del código de barras de cada fracción) los premios y promocionales, al finalizar la lectura de cada paquete por distribuidor se debe comparar el total del valor leído con respecto al total del valor reportado en la planilla del distribuidor.
Si se detectan diferencias entre lo leído y lo reportado por el distribuidor se debe realizar una segunda lectura de premios o promocionales, si la inconsistencia se mantiene se debe notificar por correo electrónico al distribuidor sobre las inconsistencias detectadas y solicitando el pago respectivo.  Este documento debe ser enviado con copia a la unidad financiera y contable.
Como soporte de la ejecución del control resultan las planillas radicadas en el aplicativo comercial de la Lotería y relacionadas en el formato  FRO410-30-4 Recibo de Premios a Distribuidores.  En caso de presentarse alguna desviación queda como soporte el correo electrónico notificando al distribuidor sobre la diferencia presentada. </t>
  </si>
  <si>
    <t xml:space="preserve">El profesional de la Dirección de Operación del Producto y Comercialización diariamente  debe revisar que las diferencias presentadas se encuentren justificadas en el reporte respectivo (Reporte resumen de relaciones de premios leídos). Si todo está correcto procede a validar y cargar en el sistema comercial  los premios y promocionales. 
Si existe una diferencia sin justificación el auxiliar de la Dirección de Operación del Producto y Comercialización debe revisar y realizar el respectivo ajuste.
Como soporte de la ejecución del control resulta el Reporte resumen de relaciones de premios leídos en estado "Procesado". </t>
  </si>
  <si>
    <t>Los colaboradores de la Dirección de Operación del Producto y Comercialización diariamente ingresan a la dirección con acceso biométrico para lo cual y una vez puesta la huella sobre el lector se coteja el permiso de ingreso con el sistema. 
En caso en presentarse desviaciones y no se pueda ingresar a la Dirección u otro colaborados que no pertenezca a la dirección tenga el acceso biométrico se debe comunicar a Recursos Físicos para realizar la corrección inmediata. 
Como soporte del control se presenta el Disco duro del CCTV.</t>
  </si>
  <si>
    <t xml:space="preserve">El auxiliar de la Dirección de Operación del Producto y Comercialización termina de leer todos los premios y emite un reporte, el cual consolida la totalidad de premios reconocidos al distribuidor. Con este reporte realiza una revisión diaria conjunta con el profesional de cartera con el fin de comparar los premios renocidos vs las autoliquidaciones de cada distribuidor y su estado de cartera.
Si se encuentra diferencias en el sorteo al cual se le reconocieron los premios el auxiliar de la  Dirección de Operación del Producto y Comercialización debe ajustar el reporte de lectura de premios conforme a los criterios del profesional de cartera.
Si se encuentra diferencias en los códigos (de los distribuidores) aplicados a los premios se debe realizar los ajustes respectivos por parte del auxiliar de la  Dirección de Operación del Producto y Comercialización.
Como soporte de la ejecución del control resulta el resumen de los premios y promocionales leídos con los vistos buenos del colaborador de la Dirección de Operación del Producto y Comercialización y el área de cartera. </t>
  </si>
  <si>
    <t>El profesional de cartera semanalmente realiza una revisión de los reportes de cartera y del estado de las garantías de los distribuidores con el propósito de identificar incumplimientos en los distribuidores para determinar a cuales de ellos se retienen el despacho de billetería.
Si se detectan desviaciones en el control, los distribuidores con incumplimiento en sus garantías  y/o pagos deben ser retenidos. No se debe realizar el despacho semanal de billetería.
Como soporte de la ejecución del control resultan los memorandos sobre distribución y retención por parte de la Unidad Financiera</t>
  </si>
  <si>
    <t xml:space="preserve">El profesional de la Dirección de Operación del Producto y Comercialización semanalmente verifica las garantías que se encuentran vencidas con el propósito de identificar incumplimientos en los distribuidores para determinar a cuales de ellos se reteniene el despacho de billetería.
Si se detectan desviaciones en el control, los distribuidores con incumplimiento en sus garantías  y/o pagos deben ser retenidos. No se debe realizar el despacho semanal de billetería.
Como soporte de la ejecución del control resultan los correos electrónicos enviados a la Unidad Financiera informando si se encuentra algunos de los distribuidores con las garantías vencidas. </t>
  </si>
  <si>
    <t>Posibilidad de ocurrencia de soborno para contratar bienes y servicios con incumplimiento de requisitos a cambio de prebendas o favorecimiento de terceros.</t>
  </si>
  <si>
    <t>El Jefe del área dueña de la necesidad y en caso de la intervención de otras áreas en la estructuración, deben revisar y firmar los estudios previos de acuerdo con la necesidad contractual y atendiendo el plan de compras de la entidad, los cuales deberán contener como mínimo la información establecida en los procedimientos e instructivos establecidos para cada modalidad de contratación. El control se realiza cada vez que el plan de compras indique la necesidad del proceso . Lo anterior con el objetivo de establecer y determinar con claridad la necesidad a satisfacer por la entidad dentro de los límites legales y evitar un daño antijuridico. 
 La Secretaria General realizará control de legalidad y en caso de considerar que  falta  o debe completarse información, devolverá al área los estudios previos con los ajustes y observaciones. Ajustados los estudios previos la Secretaría General firmará los estudios previos.
Como soporte del control, resultan los estudios y documentos previos, así como pliego de condiciones. La finalidad es un control de legalidad que asegure minimizar riesgo de demandas.</t>
  </si>
  <si>
    <t xml:space="preserve">La Secretaria General  con el fin de garantizar el cumplimiento de los procedimientos e instructivos  que reglamentan la modalidad de contratación , realizará el control de legalidad a los pliegos de condiciones de acuerdo con la necesidad de contratación.  La verificación  incluirá también a La Unidad Financiera y Contable  que determinará los requisitos habilitantes de carácter financieros, cuando a ellos hubiera lugar y las áreas técnicas para verificar el ajuste de la necesidad al plan de compras anual de la entidad para el cumplimiento de los objetivos misionales y ajuste legal, financiero y técnico.
En caso de no ajustarse los pliegos a las condiciones de la modalidad de selección y los estudios previos deberá solicitarse a las áreas los ajustes correspondientes. 
Como soporte del control resultan Estudios y documentos previos, así como Pliego de Condiciones. La capacitación tiene como fin recordar y afianzar conocimiento en el cumplimiento de las obligaciones </t>
  </si>
  <si>
    <t xml:space="preserve">El grupo interdisciplinario encargado de evaluar las propuestas será designado de acuerdo con lo establecido en el manual de contratación. 
La consolidación del informe de evaluación  se realizará de acuerdo  con lo establecido en el manual de contratación.
Los comités de acuerdo con sus funciones, establecidas en el manual de contratación coadyuvaran en los diferentes informes.
Si se detectan desviaciones en la ejecución del control, se realiza la publicación de resultados evaluación en SECOP II. Los proponentes podrán presentar observaciones al informe a través del email corporativo dentro del término señalado en el cronograma.
El Comité Evaluador  dará respuesta a las observaciones efectuadas por los proponentes (si aplica) y realizará el informe final de evaluación que contiene las respuestas a las mismas a través del documento que se publicará en SECOP II. 
Como soporte del control resultan los Informes de evaluación/ Acta de comité de contratación. La periodicidad de la evaluación depende del plan de compras para las invitaciones abierta y privada por lo cual no es determinado el numero anual </t>
  </si>
  <si>
    <t xml:space="preserve">El profesional asignado por la Secretaría General debe revisar y verificar documentos que soportan la contratación de acuerdo con las solicitudes de las área que radicaron le requerimiento y proyectar minuta del anexo de  las condiciones contractuales para aprobación y verificación por parte del Secretario General , conforme a lista de chequeo establecida por la Secretaria General de la entidad
 Cada vez que se adelante un proceso de contratación de acuerdo con el Plan anual de adquisiciones y se adjudique siendo incierto el número de verificaciones que se realizan en el año La verificación de los documentos permite seguridad jurídica contractual y cumplimiento estricto al manual de contratación evitando un daño antijuridico a la entidad. 
En caso de presentarse una no conformidad con la lista de chequeo se requerirá al área para que se complete o se suspenda el proceso de acuerdo con lo indicado por el manual de contratación y los procedimientos aplicables al proceso. 
Como soporte del control resulta: Lista de chequeo
Minuta de contrato. Cada vez que se adelante un proceso de contratación de acuerdo con el Plan anual de adquisiciones y se adjudique siendo incierto el número de verificaciones que se realizan en el año </t>
  </si>
  <si>
    <t xml:space="preserve">El profesional asignado por la Secretaría General, deberá revisar y pasar para aprobación del Secretario General  la garantía de cumplimiento de  acuerdo con lo exigido en el contrato suscrito por la entidad  y en atención al plan anual de adquisiciones. La verificación la realizará atendiendo la cláusula contractual relacionada y atendiendo el objetivo de protección de los bienes y recursos públicos. 
En caso de no cumplir los requerimientos contractuales se solicitará el ajuste de la garantía  para su nueva revisión que terminará en aprobación de la misma. 
Como resultado de la ejecución del control resulta la garantía del contrato. La revisión y aprobación se realiza siempre que exista un proceso de contratación que exigió la garantía por lo cual es incierto el numero de revisiones mensuales. y su aprobación y revisión se realiza con el fin de asegurara los bienes de la entidad en caso de incumplimiento </t>
  </si>
  <si>
    <t>Profesional de Atención al Cliente:
* Extraer reporte de Gestión de PQRS desde el sistema distrital para la gestión de peticiones ciudadanas SDQS Bogotá te escucha.
* Elaborar el informe de acuerdo la los parámetros establecidos.</t>
  </si>
  <si>
    <t xml:space="preserve">El profesional de la oficina de Atención al Cliente debe socializar trimestralmente mediante correo electrónico institucional el Manual para la Gestión de Peticiones Ciudadanas y la Política de Atención a la Ciudadanía, a los colaboradores de la entidad dentro de los cuales están los usuarios del SDQS encargados al interior de la entidad, de gestionar y tramitar las PQRS que les son asignadas, con el propósito de recordarles los términos de ley para dar a respuesta a las diferentes tipologías de PQRS así como claridad en la gestión de las mismas en el Sistema Distrital para la Gestión de Peticiones Ciudadanas - SDQS Bogotá Te Escucha.
En caso de no realizar la socialización del Manual y la Política en los tiempos establecidos, se envía y se socializa de manera inmediata para mantener la difusión y comunicación permanente de dichos documentos como herramienta para que los usuarios encargadados de dar respuesta a las PQRS lo hagan en cumplimiento de lo establecido en dicho documento y en el correcto uso del Sistema Distrital para la Gestión de Peticiones Ciudadanas - SDQS Bogotá Te Escucha.
Como evidencia de ejecución del control están los correos electrónicos trimestrales de socialización </t>
  </si>
  <si>
    <r>
      <rPr>
        <b/>
        <sz val="9"/>
        <color theme="1"/>
        <rFont val="Arial"/>
        <family val="2"/>
      </rPr>
      <t>Contratista, judicante o Practicante SENA:</t>
    </r>
    <r>
      <rPr>
        <sz val="9"/>
        <color theme="1"/>
        <rFont val="Arial"/>
        <family val="2"/>
      </rPr>
      <t xml:space="preserve">
* Establecer, según la decisión que se debe comunicar, los oficios que deben enviarse.
* Elaborar los oficios correspondientes.
*Realizar los ajustes en los oficios si hay lugar a ello.
* Cargar el respectivo oficio en el sistema integrado de gestión documental SIGA.
</t>
    </r>
    <r>
      <rPr>
        <b/>
        <sz val="9"/>
        <color theme="1"/>
        <rFont val="Arial"/>
        <family val="2"/>
      </rPr>
      <t>Contratista (Abogado):</t>
    </r>
    <r>
      <rPr>
        <sz val="9"/>
        <color theme="1"/>
        <rFont val="Arial"/>
        <family val="2"/>
      </rPr>
      <t xml:space="preserve">
*Estudiar jurídicamente cada expediente y proyectar la decisión para firma del Jefe de la Oficina de Control Disciplinario para la aprobación y firma</t>
    </r>
  </si>
  <si>
    <t>Solicitud de pruebas.
Comunicación / Notificación de decisiones (Para revisión).
Providencia de indagación, apertura de investigación y pliego de cargos</t>
  </si>
  <si>
    <t>Jefe Oficina de Control Interno Disciplinario</t>
  </si>
  <si>
    <t>Comunicaciones / Notificaciones firmadas para respectivas áreas o entidades. 
Solicitud de pruebas
Indagaciones, Aperturas de Investigación y Pliego de Cargos</t>
  </si>
  <si>
    <r>
      <rPr>
        <b/>
        <sz val="9"/>
        <color theme="1"/>
        <rFont val="Arial"/>
        <family val="2"/>
      </rPr>
      <t>Profesional / Contratista de Gestión Documental:</t>
    </r>
    <r>
      <rPr>
        <sz val="9"/>
        <color theme="1"/>
        <rFont val="Arial"/>
        <family val="2"/>
      </rPr>
      <t xml:space="preserve">
* Actualización de la información
* Diligenciamiento de las nuevas TRD´s
</t>
    </r>
    <r>
      <rPr>
        <b/>
        <sz val="9"/>
        <color theme="1"/>
        <rFont val="Arial"/>
        <family val="2"/>
      </rPr>
      <t>Jefe de Recursos Físicos:</t>
    </r>
    <r>
      <rPr>
        <sz val="9"/>
        <color theme="1"/>
        <rFont val="Arial"/>
        <family val="2"/>
      </rPr>
      <t xml:space="preserve">
* Revisión de requisitos técnicos
</t>
    </r>
  </si>
  <si>
    <t>Tablas de Retención Documental con sus requisitos y anexos técnicos</t>
  </si>
  <si>
    <t>Revisión de versión nuevas TRD´s con sus requisitos y anexos técnicos</t>
  </si>
  <si>
    <t>Nueva Versión de TRD con sus requisitos y anexos técnicos</t>
  </si>
  <si>
    <t>1. El responsable de la Unidad de Recursos Físicos trimestralmente debe verificar la aplicación de la TRD y aplicación de los procesos archivísticos.
Si en el seguimiento se identifica que no se están aplicando los procesos archivísticos ni la TRD, el responsable de la Unidad de Recursos Físicos mediante acta de reunión, se dejaran los compromisos y actividades que aún no se han cumplido y se estipularán fechas para su cumplimiento.
Como soporte de la ejecución del control es el acta de seguimiento de la aplicación de la TRD  por cada una de las dependencias.
2. EL jefe de la Unidad de Recursos físicos a través de su equipo evaluará dos veces al año en la entidad los conocimientos relacionados con la gestión documental, mediante una capacitación articulada con el PIC vigente.
En caso de que la evaluación no supere el 60%, se hará una capacitación extraordinaria sobre los temas que no se hayan comprendido,  como soporte de este control resultan las memorias de capacitación listas de asistencia y evaluación.</t>
  </si>
  <si>
    <r>
      <rPr>
        <b/>
        <sz val="9"/>
        <color theme="1"/>
        <rFont val="Arial"/>
        <family val="2"/>
      </rPr>
      <t>Profesional / Contratista de Gestión Documental:</t>
    </r>
    <r>
      <rPr>
        <sz val="9"/>
        <color theme="1"/>
        <rFont val="Arial"/>
        <family val="2"/>
      </rPr>
      <t xml:space="preserve">
* Levantamiento de Inventario Documental del fondo acumulado
* Establecimiento de Series y Subseries
* Desarrollo de la historia Institucional con fines archivísticos
* Elaboración de cuadros de clasificación documental
* Valoración Primaria y Secundaria
* Elaboración de las fichas de valoración documental
* Elaboración de la memoria descriptiva
* Elaboración de Tablas de Valoración Documental</t>
    </r>
  </si>
  <si>
    <t>Aprobación del programa de Gestión Documental  por el CIDGYD</t>
  </si>
  <si>
    <r>
      <t>Contratista / Profesional:
Validar la documentación requerida para el pedido.
Cargas la Orden de Pedido en la plataforma de trazabilidad de papelería del proveedor impresor</t>
    </r>
    <r>
      <rPr>
        <sz val="9"/>
        <color rgb="FF000000"/>
        <rFont val="Arial"/>
        <family val="2"/>
      </rPr>
      <t xml:space="preserve">
Verificar el inventario existente para la entrega
Verificar la relación de pedidos que remite el concesionario y validarla con la documentación de pago del proveedor impresor.</t>
    </r>
  </si>
  <si>
    <t xml:space="preserve">El profesional designado de la Unidad de Apuestas y control de Juegos por lo menos una vez al semestre visita la bodega de almacenamiento del proveedor impresor para constatar la existencia  stock de  los formularios impresor mediante muestro aleatorio.
Si en la visita se identifica inexistencia y/o insufiencia del stock se documentara en un acta y se informa al supervisor del contrato para que requiera al proveedor impresor.
Como soporte de la educción del control se cuenta con actas y/o informes de la visita. </t>
  </si>
  <si>
    <t xml:space="preserve">Área Financiera y Contable </t>
  </si>
  <si>
    <t>Profesional:
Contrastar la información remitida por el concesionario de los diferentes formularios de declaración con la información generada en el sistema de auditoria CHANSEGURO</t>
  </si>
  <si>
    <r>
      <t xml:space="preserve">RC02 - </t>
    </r>
    <r>
      <rPr>
        <sz val="9"/>
        <color rgb="FF000000"/>
        <rFont val="Arial"/>
        <family val="2"/>
      </rPr>
      <t>Posibilidad de afectación económica y reputacional por no validación de la información  reportada por el Concesionario en los derechos de explotación, gastos de administración, premios prescritos de chance y sus modalidades, premios prescritos del incentivo con cobro  inmediato con el fin de beneficio propio o de terceros.</t>
    </r>
  </si>
  <si>
    <r>
      <rPr>
        <b/>
        <sz val="9"/>
        <color rgb="FF000000"/>
        <rFont val="Arial"/>
        <family val="2"/>
      </rPr>
      <t xml:space="preserve">Declaración de derechos de explotación 
actividad 2 
</t>
    </r>
    <r>
      <rPr>
        <sz val="9"/>
        <color rgb="FF000000"/>
        <rFont val="Arial"/>
        <family val="2"/>
      </rPr>
      <t xml:space="preserve">La unidad Apuestas y control de juegos mensualmente contrasta la información remitida por el concesionario de los diferentes formularios de declaración con la información generada en el sistema de auditoria Chanseguro con el fin de soportar la  revalidación del supervisor del contrato.    
Si se identificación inconsistencia en la información contrastada esta se subsanara para su posterior validación, ya sea que se trate de un error en el sistema de auditoria o la información reportada por el concesionario. 
Como soporte de la ejecución del control se remite al concesionario un comunicado con el sello de la revalidación de la información. </t>
    </r>
  </si>
  <si>
    <r>
      <t>Contratista / Profesional:
El servisor realiza la visitia administrativa verificando el cumplimiento de las obligación del contrato, posteriormente realiza el acta con los resultados obtenidos para firma de el funcionario, el asesor que recibe la visita</t>
    </r>
    <r>
      <rPr>
        <sz val="9"/>
        <color rgb="FF000000"/>
        <rFont val="Arial"/>
        <family val="2"/>
      </rPr>
      <t xml:space="preserve">
Realizar el borrador del informe de visitas de fiscalización donde se incluye, cumplimiento de obligaciones contractuales, marco tecnológico y logístico, resumen de hallazgos, conclusiones y recomendaciones.</t>
    </r>
  </si>
  <si>
    <t>Acta de visitia administrativa.
Borrador Informe de visitas fiscalización</t>
  </si>
  <si>
    <t>VERSIÓN 2: septiembre 30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</si>
</sst>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sz val="10"/>
      <color rgb="FF000000"/>
      <name val="Times New Roman"/>
      <family val="1"/>
    </font>
    <font>
      <u/>
      <sz val="11"/>
      <color theme="10"/>
      <name val="Calibri"/>
      <family val="2"/>
      <scheme val="minor"/>
    </font>
    <font>
      <sz val="11"/>
      <color theme="1"/>
      <name val="Century Gothic"/>
      <family val="2"/>
    </font>
    <font>
      <b/>
      <sz val="11"/>
      <color theme="1"/>
      <name val="Century Gothic"/>
      <family val="2"/>
    </font>
    <font>
      <sz val="11"/>
      <name val="Calibri"/>
      <family val="2"/>
      <scheme val="minor"/>
    </font>
    <font>
      <b/>
      <sz val="11"/>
      <name val="Calibri"/>
      <family val="2"/>
      <scheme val="minor"/>
    </font>
    <font>
      <b/>
      <sz val="14"/>
      <name val="Calibri"/>
      <family val="2"/>
      <scheme val="minor"/>
    </font>
    <font>
      <sz val="9"/>
      <color theme="1"/>
      <name val="Arial"/>
      <family val="2"/>
    </font>
    <font>
      <b/>
      <sz val="9"/>
      <color theme="1"/>
      <name val="Arial"/>
      <family val="2"/>
    </font>
    <font>
      <sz val="9"/>
      <name val="Arial"/>
      <family val="2"/>
    </font>
    <font>
      <b/>
      <sz val="9"/>
      <name val="Arial"/>
      <family val="2"/>
    </font>
    <font>
      <sz val="9"/>
      <color rgb="FF000000"/>
      <name val="Arial"/>
      <family val="2"/>
    </font>
    <font>
      <b/>
      <sz val="9"/>
      <color rgb="FF000000"/>
      <name val="Arial"/>
      <family val="2"/>
    </font>
    <font>
      <u/>
      <sz val="11"/>
      <color theme="10"/>
      <name val="Arial"/>
      <family val="2"/>
    </font>
    <font>
      <sz val="11"/>
      <color theme="1"/>
      <name val="Arial"/>
      <family val="2"/>
    </font>
    <font>
      <b/>
      <sz val="12"/>
      <color theme="0"/>
      <name val="Arial"/>
      <family val="2"/>
    </font>
    <font>
      <sz val="10"/>
      <name val="Arial"/>
      <family val="2"/>
    </font>
    <font>
      <sz val="10"/>
      <color rgb="FF000000"/>
      <name val="Arial"/>
      <family val="2"/>
    </font>
    <font>
      <sz val="11"/>
      <color rgb="FF000000"/>
      <name val="Century Gothic"/>
      <family val="2"/>
    </font>
    <font>
      <b/>
      <sz val="11"/>
      <color rgb="FF000000"/>
      <name val="Century Gothic"/>
      <family val="2"/>
    </font>
    <font>
      <b/>
      <sz val="11"/>
      <color theme="1"/>
      <name val="Arial"/>
      <family val="2"/>
    </font>
  </fonts>
  <fills count="12">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ck">
        <color indexed="64"/>
      </left>
      <right style="thin">
        <color indexed="64"/>
      </right>
      <top/>
      <bottom/>
      <diagonal/>
    </border>
    <border>
      <left style="thick">
        <color indexed="64"/>
      </left>
      <right style="thick">
        <color indexed="64"/>
      </right>
      <top/>
      <bottom/>
      <diagonal/>
    </border>
    <border>
      <left style="thin">
        <color indexed="64"/>
      </left>
      <right style="thick">
        <color indexed="64"/>
      </right>
      <top/>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ck">
        <color indexed="64"/>
      </left>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3" fillId="0" borderId="0" applyNumberFormat="0" applyFill="0" applyBorder="0" applyAlignment="0" applyProtection="0"/>
  </cellStyleXfs>
  <cellXfs count="227">
    <xf numFmtId="0" fontId="0" fillId="0" borderId="0" xfId="0"/>
    <xf numFmtId="0" fontId="4" fillId="0" borderId="5" xfId="0" applyFont="1" applyBorder="1" applyAlignment="1">
      <alignment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0" fillId="3" borderId="0" xfId="0" applyFill="1"/>
    <xf numFmtId="0" fontId="0" fillId="0" borderId="0" xfId="0" applyAlignment="1">
      <alignment horizontal="left" wrapText="1"/>
    </xf>
    <xf numFmtId="0" fontId="5" fillId="4" borderId="5" xfId="0" applyFont="1" applyFill="1" applyBorder="1" applyAlignment="1">
      <alignment horizontal="center"/>
    </xf>
    <xf numFmtId="0" fontId="0" fillId="3" borderId="5" xfId="0" applyFill="1" applyBorder="1" applyAlignment="1">
      <alignment vertical="center" wrapText="1"/>
    </xf>
    <xf numFmtId="0" fontId="6" fillId="0" borderId="0" xfId="0" applyFont="1" applyAlignment="1">
      <alignment vertical="center" wrapText="1"/>
    </xf>
    <xf numFmtId="0" fontId="8" fillId="0" borderId="5" xfId="0" applyFont="1" applyBorder="1" applyAlignment="1">
      <alignment horizontal="center" vertical="center" wrapText="1"/>
    </xf>
    <xf numFmtId="0" fontId="7" fillId="0" borderId="5" xfId="0" applyFont="1" applyBorder="1" applyAlignment="1" applyProtection="1">
      <alignment horizontal="center" vertical="center" wrapText="1"/>
      <protection locked="0" hidden="1"/>
    </xf>
    <xf numFmtId="9" fontId="7" fillId="0" borderId="5" xfId="0" applyNumberFormat="1" applyFont="1" applyBorder="1" applyAlignment="1" applyProtection="1">
      <alignment horizontal="center" vertical="center" wrapText="1"/>
      <protection locked="0" hidden="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10" fillId="9" borderId="27"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9" fillId="3" borderId="5" xfId="0" applyFont="1" applyFill="1" applyBorder="1" applyAlignment="1">
      <alignment vertical="center" wrapText="1"/>
    </xf>
    <xf numFmtId="0" fontId="10" fillId="3" borderId="5" xfId="0" applyFont="1" applyFill="1" applyBorder="1" applyAlignment="1">
      <alignment horizontal="left" vertical="center" wrapText="1"/>
    </xf>
    <xf numFmtId="0" fontId="9" fillId="0" borderId="0" xfId="0" applyFont="1" applyAlignment="1">
      <alignment vertical="center" wrapText="1"/>
    </xf>
    <xf numFmtId="0" fontId="10" fillId="9"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7" borderId="27" xfId="0" applyFont="1" applyFill="1" applyBorder="1" applyAlignment="1">
      <alignment horizontal="center" vertical="top" wrapText="1"/>
    </xf>
    <xf numFmtId="0" fontId="9" fillId="3" borderId="3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3" borderId="29" xfId="0" applyFont="1" applyFill="1" applyBorder="1" applyAlignment="1">
      <alignment vertical="center" wrapText="1"/>
    </xf>
    <xf numFmtId="0" fontId="9" fillId="0" borderId="0" xfId="0" applyFont="1" applyAlignment="1">
      <alignment horizontal="center" vertical="center" wrapText="1"/>
    </xf>
    <xf numFmtId="0" fontId="14" fillId="3" borderId="5"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0" fillId="3" borderId="11"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8" xfId="0" applyFill="1" applyBorder="1" applyAlignment="1">
      <alignment vertical="center" wrapText="1"/>
    </xf>
    <xf numFmtId="0" fontId="0" fillId="3" borderId="49" xfId="0" applyFill="1" applyBorder="1" applyAlignment="1">
      <alignment vertical="center" wrapText="1"/>
    </xf>
    <xf numFmtId="0" fontId="0" fillId="3" borderId="50" xfId="0" applyFill="1" applyBorder="1" applyAlignment="1">
      <alignment vertical="center" wrapText="1"/>
    </xf>
    <xf numFmtId="0" fontId="0" fillId="3" borderId="36" xfId="0" applyFill="1" applyBorder="1" applyAlignment="1">
      <alignment vertical="center" wrapText="1"/>
    </xf>
    <xf numFmtId="0" fontId="9" fillId="3" borderId="35" xfId="0" applyFont="1" applyFill="1" applyBorder="1" applyAlignment="1">
      <alignment horizontal="left" vertical="center" wrapText="1"/>
    </xf>
    <xf numFmtId="0" fontId="10" fillId="3" borderId="35" xfId="0" applyFont="1" applyFill="1" applyBorder="1" applyAlignment="1">
      <alignment horizontal="center" vertical="center" wrapText="1"/>
    </xf>
    <xf numFmtId="0" fontId="9" fillId="3" borderId="57" xfId="0" applyFont="1" applyFill="1" applyBorder="1" applyAlignment="1">
      <alignment vertical="center" wrapText="1"/>
    </xf>
    <xf numFmtId="0" fontId="9" fillId="3" borderId="6" xfId="0" applyFont="1" applyFill="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29" xfId="0" applyFont="1" applyBorder="1" applyAlignment="1">
      <alignment vertical="center" wrapText="1"/>
    </xf>
    <xf numFmtId="0" fontId="9"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wrapText="1"/>
    </xf>
    <xf numFmtId="0" fontId="9" fillId="0" borderId="5" xfId="0" applyFont="1" applyBorder="1" applyAlignment="1">
      <alignment horizontal="justify" vertical="center" wrapText="1"/>
    </xf>
    <xf numFmtId="0" fontId="9" fillId="0" borderId="5" xfId="0" applyFont="1" applyBorder="1" applyAlignment="1">
      <alignment vertical="top" wrapText="1"/>
    </xf>
    <xf numFmtId="0" fontId="11" fillId="0" borderId="5" xfId="0" applyFont="1" applyBorder="1" applyAlignment="1">
      <alignment horizontal="justify" vertical="center" wrapText="1"/>
    </xf>
    <xf numFmtId="0" fontId="11" fillId="0" borderId="5" xfId="0" applyFont="1" applyBorder="1" applyAlignment="1">
      <alignment vertical="center" wrapText="1"/>
    </xf>
    <xf numFmtId="0" fontId="9" fillId="0" borderId="38" xfId="0" applyFont="1" applyBorder="1" applyAlignment="1">
      <alignment vertical="center" wrapText="1"/>
    </xf>
    <xf numFmtId="0" fontId="9" fillId="0" borderId="36" xfId="0" applyFont="1"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0" fillId="0" borderId="12" xfId="0" applyBorder="1" applyAlignment="1">
      <alignment vertical="center" wrapText="1"/>
    </xf>
    <xf numFmtId="0" fontId="13" fillId="0" borderId="5" xfId="0" applyFont="1" applyBorder="1" applyAlignment="1">
      <alignment vertical="center" wrapText="1"/>
    </xf>
    <xf numFmtId="0" fontId="14" fillId="0" borderId="5" xfId="0" applyFont="1" applyBorder="1" applyAlignment="1">
      <alignment vertical="center" wrapText="1"/>
    </xf>
    <xf numFmtId="0" fontId="13" fillId="0" borderId="29" xfId="0" applyFont="1" applyBorder="1" applyAlignment="1">
      <alignment wrapText="1"/>
    </xf>
    <xf numFmtId="0" fontId="13" fillId="0" borderId="29" xfId="0" applyFont="1" applyBorder="1" applyAlignment="1">
      <alignment vertical="center" wrapText="1"/>
    </xf>
    <xf numFmtId="0" fontId="13" fillId="0" borderId="5" xfId="0" applyFont="1" applyBorder="1" applyAlignment="1">
      <alignment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4" fillId="0" borderId="32" xfId="0" applyFont="1" applyBorder="1" applyAlignment="1">
      <alignment vertical="center" wrapText="1"/>
    </xf>
    <xf numFmtId="0" fontId="9" fillId="0" borderId="32" xfId="0" applyFont="1" applyBorder="1" applyAlignment="1">
      <alignment horizontal="center" vertical="center" wrapText="1"/>
    </xf>
    <xf numFmtId="0" fontId="10" fillId="0" borderId="32" xfId="0" applyFont="1" applyBorder="1" applyAlignment="1">
      <alignment horizontal="center" vertical="center" wrapText="1"/>
    </xf>
    <xf numFmtId="0" fontId="5"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left" vertical="center"/>
    </xf>
    <xf numFmtId="0" fontId="15" fillId="0" borderId="0" xfId="2" applyFont="1"/>
    <xf numFmtId="0" fontId="16" fillId="0" borderId="0" xfId="0" applyFont="1"/>
    <xf numFmtId="0" fontId="17" fillId="2" borderId="4" xfId="1" applyFont="1" applyFill="1" applyBorder="1" applyAlignment="1">
      <alignment horizontal="center" vertical="top" wrapText="1"/>
    </xf>
    <xf numFmtId="0" fontId="17" fillId="2" borderId="1" xfId="1" applyFont="1" applyFill="1" applyBorder="1" applyAlignment="1">
      <alignment horizontal="left" vertical="top" wrapText="1" indent="3"/>
    </xf>
    <xf numFmtId="0" fontId="18" fillId="0" borderId="4" xfId="1" applyFont="1" applyBorder="1" applyAlignment="1">
      <alignment horizontal="justify" vertical="center" wrapText="1"/>
    </xf>
    <xf numFmtId="0" fontId="18" fillId="0" borderId="1" xfId="1" applyFont="1" applyBorder="1" applyAlignment="1">
      <alignment horizontal="justify" vertical="center" wrapText="1"/>
    </xf>
    <xf numFmtId="0" fontId="19" fillId="0" borderId="1" xfId="1" applyFont="1" applyBorder="1" applyAlignment="1">
      <alignment horizontal="justify" vertical="center" wrapText="1"/>
    </xf>
    <xf numFmtId="0" fontId="19" fillId="0" borderId="4" xfId="1" applyFont="1" applyBorder="1" applyAlignment="1">
      <alignment horizontal="justify" vertical="center" wrapText="1"/>
    </xf>
    <xf numFmtId="0" fontId="18" fillId="0" borderId="3" xfId="1" applyFont="1" applyBorder="1" applyAlignment="1">
      <alignment horizontal="justify" vertical="center" wrapText="1"/>
    </xf>
    <xf numFmtId="0" fontId="16" fillId="0" borderId="4" xfId="0" applyFont="1" applyBorder="1" applyAlignment="1">
      <alignment horizontal="justify" vertical="center" wrapText="1"/>
    </xf>
    <xf numFmtId="0" fontId="16"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3"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4" xfId="0" applyFont="1" applyBorder="1" applyAlignment="1">
      <alignment horizontal="justify" vertical="center" wrapText="1"/>
    </xf>
    <xf numFmtId="0" fontId="20" fillId="0" borderId="5" xfId="0" applyFont="1" applyBorder="1" applyAlignment="1">
      <alignment vertical="center" wrapText="1"/>
    </xf>
    <xf numFmtId="0" fontId="21" fillId="0" borderId="41" xfId="0" applyFont="1" applyBorder="1" applyAlignment="1">
      <alignment horizontal="left" vertical="center" wrapText="1"/>
    </xf>
    <xf numFmtId="0" fontId="20" fillId="0" borderId="41" xfId="0" applyFont="1" applyBorder="1" applyAlignment="1">
      <alignment vertical="center" wrapText="1"/>
    </xf>
    <xf numFmtId="0" fontId="21" fillId="0" borderId="36" xfId="0" applyFont="1" applyBorder="1" applyAlignment="1">
      <alignment vertical="center" wrapText="1"/>
    </xf>
    <xf numFmtId="0" fontId="9" fillId="0" borderId="35" xfId="0" applyFont="1" applyBorder="1" applyAlignment="1">
      <alignment horizontal="left" vertical="center" wrapText="1"/>
    </xf>
    <xf numFmtId="164" fontId="10" fillId="0" borderId="5" xfId="0" applyNumberFormat="1" applyFont="1" applyBorder="1" applyAlignment="1">
      <alignment horizontal="center" vertical="center" wrapText="1"/>
    </xf>
    <xf numFmtId="0" fontId="9" fillId="0" borderId="0" xfId="0" applyFont="1" applyAlignment="1">
      <alignment horizontal="left" vertical="center" wrapText="1"/>
    </xf>
    <xf numFmtId="0" fontId="10" fillId="6" borderId="27" xfId="0" applyFont="1" applyFill="1" applyBorder="1" applyAlignment="1">
      <alignment horizontal="left" vertical="center" wrapText="1"/>
    </xf>
    <xf numFmtId="0" fontId="9" fillId="0" borderId="32" xfId="0" applyFont="1" applyBorder="1" applyAlignment="1">
      <alignment horizontal="left" vertical="center" wrapText="1"/>
    </xf>
    <xf numFmtId="0" fontId="10" fillId="6" borderId="28" xfId="0" applyFont="1" applyFill="1" applyBorder="1" applyAlignment="1">
      <alignment horizontal="left" vertical="center" wrapText="1"/>
    </xf>
    <xf numFmtId="0" fontId="9" fillId="0" borderId="30" xfId="0" applyFont="1" applyBorder="1" applyAlignment="1">
      <alignment horizontal="left" vertical="center" wrapText="1"/>
    </xf>
    <xf numFmtId="0" fontId="9" fillId="3" borderId="30" xfId="0" applyFont="1" applyFill="1" applyBorder="1" applyAlignment="1">
      <alignment horizontal="left" vertical="center" wrapText="1"/>
    </xf>
    <xf numFmtId="0" fontId="9" fillId="0" borderId="33" xfId="0" applyFont="1" applyBorder="1" applyAlignment="1">
      <alignment horizontal="left" vertical="center" wrapText="1"/>
    </xf>
    <xf numFmtId="0" fontId="1" fillId="4" borderId="5" xfId="0" applyFont="1" applyFill="1" applyBorder="1" applyAlignment="1">
      <alignment horizontal="center"/>
    </xf>
    <xf numFmtId="0" fontId="5" fillId="0" borderId="25" xfId="0" applyFont="1" applyBorder="1" applyAlignment="1">
      <alignment vertical="center" wrapText="1"/>
    </xf>
    <xf numFmtId="0" fontId="5" fillId="0" borderId="56" xfId="0" applyFont="1" applyBorder="1" applyAlignment="1">
      <alignment vertical="center" wrapText="1"/>
    </xf>
    <xf numFmtId="0" fontId="5" fillId="0" borderId="51"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21" fillId="0" borderId="44" xfId="0" applyFont="1" applyBorder="1" applyAlignment="1">
      <alignment vertical="center" wrapText="1"/>
    </xf>
    <xf numFmtId="0" fontId="5" fillId="4" borderId="8" xfId="0" applyFont="1" applyFill="1" applyBorder="1" applyAlignment="1">
      <alignment horizontal="center"/>
    </xf>
    <xf numFmtId="0" fontId="5" fillId="4" borderId="7" xfId="0" applyFont="1" applyFill="1" applyBorder="1" applyAlignment="1">
      <alignment horizontal="center"/>
    </xf>
    <xf numFmtId="0" fontId="5" fillId="4" borderId="6" xfId="0" applyFont="1" applyFill="1" applyBorder="1" applyAlignment="1">
      <alignment horizontal="center"/>
    </xf>
    <xf numFmtId="0" fontId="5" fillId="0" borderId="5" xfId="0" applyFont="1" applyBorder="1" applyAlignment="1">
      <alignment vertical="center" wrapText="1"/>
    </xf>
    <xf numFmtId="0" fontId="18" fillId="0" borderId="2" xfId="1" applyFont="1" applyBorder="1" applyAlignment="1">
      <alignment horizontal="justify" vertical="center" wrapText="1"/>
    </xf>
    <xf numFmtId="0" fontId="18" fillId="0" borderId="58" xfId="1" applyFont="1" applyBorder="1" applyAlignment="1">
      <alignment horizontal="justify" vertical="center" wrapText="1"/>
    </xf>
    <xf numFmtId="0" fontId="16"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1" applyFont="1" applyBorder="1" applyAlignment="1">
      <alignment horizontal="left" vertical="center" wrapText="1"/>
    </xf>
    <xf numFmtId="0" fontId="18" fillId="0" borderId="5" xfId="1" applyFont="1" applyBorder="1" applyAlignment="1">
      <alignment horizontal="left" vertical="top" wrapText="1"/>
    </xf>
    <xf numFmtId="0" fontId="17" fillId="2" borderId="5" xfId="1" applyFont="1" applyFill="1" applyBorder="1" applyAlignment="1">
      <alignment horizontal="left" vertical="top" wrapText="1" indent="4"/>
    </xf>
    <xf numFmtId="0" fontId="18" fillId="0" borderId="5" xfId="0" applyFont="1" applyBorder="1" applyAlignment="1">
      <alignment horizontal="left" vertical="top" wrapText="1"/>
    </xf>
    <xf numFmtId="0" fontId="19" fillId="0" borderId="5" xfId="1" applyFont="1" applyBorder="1" applyAlignment="1">
      <alignment horizontal="left"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2" fillId="0" borderId="21" xfId="0" applyFont="1" applyBorder="1" applyAlignment="1">
      <alignment horizontal="center" vertical="center" wrapText="1"/>
    </xf>
    <xf numFmtId="0" fontId="10" fillId="0" borderId="21" xfId="0" applyFont="1" applyBorder="1" applyAlignment="1">
      <alignment vertical="center" wrapText="1"/>
    </xf>
    <xf numFmtId="0" fontId="10" fillId="0" borderId="22" xfId="0" applyFont="1" applyBorder="1" applyAlignment="1">
      <alignment horizontal="left" vertical="center" wrapText="1"/>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5"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5" xfId="0" applyFont="1" applyBorder="1" applyAlignment="1">
      <alignment horizontal="left" vertical="top"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9" fillId="0" borderId="35" xfId="0" applyFont="1" applyBorder="1" applyAlignment="1">
      <alignment horizontal="left" vertical="center" wrapText="1"/>
    </xf>
    <xf numFmtId="0" fontId="9" fillId="0" borderId="44" xfId="0" applyFont="1" applyBorder="1" applyAlignment="1">
      <alignment horizontal="left" vertical="center" wrapText="1"/>
    </xf>
    <xf numFmtId="0" fontId="9" fillId="0" borderId="36" xfId="0" applyFont="1" applyBorder="1" applyAlignment="1">
      <alignment horizontal="left" vertical="center" wrapText="1"/>
    </xf>
    <xf numFmtId="0" fontId="9" fillId="0" borderId="47" xfId="0" applyFont="1" applyBorder="1" applyAlignment="1">
      <alignment horizontal="left" vertical="center" wrapText="1"/>
    </xf>
    <xf numFmtId="0" fontId="9" fillId="0" borderId="29" xfId="0" applyFont="1" applyBorder="1" applyAlignment="1">
      <alignment horizontal="left"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5" xfId="0" applyFon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49"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0" xfId="0" applyBorder="1" applyAlignment="1">
      <alignment horizontal="center" vertical="center" wrapText="1"/>
    </xf>
    <xf numFmtId="0" fontId="0" fillId="0" borderId="25" xfId="0" applyBorder="1" applyAlignment="1">
      <alignment horizontal="center" vertical="center" wrapText="1"/>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10" fillId="0" borderId="44" xfId="0" applyFont="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24" xfId="0" applyBorder="1" applyAlignment="1">
      <alignment horizontal="center" vertical="center" wrapText="1"/>
    </xf>
    <xf numFmtId="0" fontId="0" fillId="0" borderId="41" xfId="0" applyBorder="1" applyAlignment="1">
      <alignment horizontal="center" vertical="center" wrapText="1"/>
    </xf>
    <xf numFmtId="0" fontId="9" fillId="3" borderId="42"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43"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6"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44" xfId="0" applyFont="1" applyBorder="1" applyAlignment="1">
      <alignment horizontal="center" vertical="center" wrapText="1"/>
    </xf>
    <xf numFmtId="0" fontId="10" fillId="5" borderId="16"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14"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164" fontId="9" fillId="3" borderId="35" xfId="0" applyNumberFormat="1" applyFont="1" applyFill="1" applyBorder="1" applyAlignment="1">
      <alignment horizontal="center" vertical="center" wrapText="1"/>
    </xf>
    <xf numFmtId="164" fontId="9" fillId="3" borderId="36" xfId="0" applyNumberFormat="1" applyFont="1" applyFill="1" applyBorder="1" applyAlignment="1">
      <alignment horizontal="center" vertical="center" wrapText="1"/>
    </xf>
    <xf numFmtId="0" fontId="9" fillId="11" borderId="43"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3">
    <cellStyle name="Hipervínculo" xfId="2" builtinId="8"/>
    <cellStyle name="Normal" xfId="0" builtinId="0"/>
    <cellStyle name="Normal 2" xfId="1" xr:uid="{2B795A52-BDD6-437D-BBCB-018095BA7C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508728</xdr:colOff>
      <xdr:row>0</xdr:row>
      <xdr:rowOff>0</xdr:rowOff>
    </xdr:from>
    <xdr:ext cx="446068" cy="471349"/>
    <xdr:pic>
      <xdr:nvPicPr>
        <xdr:cNvPr id="2" name="Imagen 1">
          <a:extLst>
            <a:ext uri="{FF2B5EF4-FFF2-40B4-BE49-F238E27FC236}">
              <a16:creationId xmlns:a16="http://schemas.microsoft.com/office/drawing/2014/main" id="{5288A7DE-2EA5-4975-8CB4-F295EB785A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768" y="0"/>
          <a:ext cx="446068" cy="47134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fmc\Downloads\Estructura-segunda-linea-defensa-fp-original-%20(1).xlsm" TargetMode="External"/><Relationship Id="rId1" Type="http://schemas.openxmlformats.org/officeDocument/2006/relationships/externalLinkPath" Target="file:///C:\Users\yfmc\Downloads\Estructura-segunda-linea-defensa-fp-original-%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Estructura"/>
      <sheetName val="Diagnóstico_RR"/>
      <sheetName val="Formulas"/>
      <sheetName val="Segunda línea"/>
      <sheetName val="Mapa de Aseguramiento"/>
      <sheetName val="Hoja2"/>
    </sheetNames>
    <sheetDataSet>
      <sheetData sheetId="0"/>
      <sheetData sheetId="1"/>
      <sheetData sheetId="2"/>
      <sheetData sheetId="3">
        <row r="2">
          <cell r="A2" t="str">
            <v>Seleccione…</v>
          </cell>
          <cell r="B2" t="str">
            <v>Seleccione…</v>
          </cell>
        </row>
        <row r="3">
          <cell r="A3" t="str">
            <v>P</v>
          </cell>
          <cell r="B3" t="str">
            <v>Representante Legal</v>
          </cell>
        </row>
        <row r="4">
          <cell r="A4" t="str">
            <v>A</v>
          </cell>
          <cell r="B4" t="str">
            <v>Secretario</v>
          </cell>
        </row>
        <row r="5">
          <cell r="A5" t="str">
            <v>E</v>
          </cell>
          <cell r="B5" t="str">
            <v>Director / Jefe de Oficina</v>
          </cell>
        </row>
        <row r="6">
          <cell r="A6" t="str">
            <v>V</v>
          </cell>
          <cell r="B6" t="str">
            <v>Coordinador</v>
          </cell>
        </row>
        <row r="7">
          <cell r="A7" t="str">
            <v>P-A</v>
          </cell>
          <cell r="B7" t="str">
            <v>Asesor</v>
          </cell>
        </row>
        <row r="8">
          <cell r="A8" t="str">
            <v>P-E</v>
          </cell>
          <cell r="B8" t="str">
            <v>Profesional</v>
          </cell>
        </row>
        <row r="9">
          <cell r="A9" t="str">
            <v>P-V</v>
          </cell>
          <cell r="B9" t="str">
            <v>Técnico</v>
          </cell>
        </row>
        <row r="10">
          <cell r="A10" t="str">
            <v>A-E</v>
          </cell>
          <cell r="B10" t="str">
            <v>Otro</v>
          </cell>
        </row>
        <row r="11">
          <cell r="A11" t="str">
            <v>A-V</v>
          </cell>
        </row>
        <row r="12">
          <cell r="A12" t="str">
            <v>E-V</v>
          </cell>
          <cell r="B12" t="str">
            <v>SELECCIONE X</v>
          </cell>
        </row>
        <row r="13">
          <cell r="A13" t="str">
            <v>P-A-E</v>
          </cell>
          <cell r="B13" t="str">
            <v>X</v>
          </cell>
        </row>
        <row r="14">
          <cell r="A14" t="str">
            <v>P-E-V</v>
          </cell>
        </row>
        <row r="15">
          <cell r="A15" t="str">
            <v>A-E-V</v>
          </cell>
        </row>
        <row r="16">
          <cell r="A16" t="str">
            <v>P-A-V</v>
          </cell>
        </row>
        <row r="17">
          <cell r="A17" t="str">
            <v>P-A-E-V</v>
          </cell>
        </row>
        <row r="18">
          <cell r="A18" t="str">
            <v>No aplica</v>
          </cell>
        </row>
      </sheetData>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David Fernando Pinzon Galvis" id="{6AD3019E-801C-4AE3-BC33-B432F72856C0}" userId="S::david.pinzon@loteriadebogota.com::58f04321-b70a-4d88-b9a6-036747315a3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4" dT="2023-10-09T19:18:48.41" personId="{6AD3019E-801C-4AE3-BC33-B432F72856C0}" id="{2138FA11-B7C4-44F0-A381-421374B10B87}">
    <text>Validar si aplica para el CICCI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lcaldiabogota.gov.co/sisjur/normas/Norma1.jsp?i=127179" TargetMode="External"/><Relationship Id="rId2" Type="http://schemas.openxmlformats.org/officeDocument/2006/relationships/hyperlink" Target="https://www.alcaldiabogota.gov.co/sisjur/normas/Norma1.jsp?i=124537" TargetMode="External"/><Relationship Id="rId1" Type="http://schemas.openxmlformats.org/officeDocument/2006/relationships/hyperlink" Target="https://www.alcaldiabogota.gov.co/sisjur/normas/Norma1.jsp?i=142858"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1307-7BA3-46BF-9F5B-9F035BFD2E18}">
  <sheetPr>
    <tabColor rgb="FF00B050"/>
  </sheetPr>
  <dimension ref="A1:J20"/>
  <sheetViews>
    <sheetView showGridLines="0" topLeftCell="A11" zoomScale="101" zoomScaleNormal="100" workbookViewId="0">
      <selection activeCell="E18" sqref="E18"/>
    </sheetView>
  </sheetViews>
  <sheetFormatPr baseColWidth="10" defaultColWidth="11.44140625" defaultRowHeight="14.4" x14ac:dyDescent="0.3"/>
  <cols>
    <col min="1" max="1" width="23.109375" customWidth="1"/>
    <col min="2" max="2" width="6.6640625" customWidth="1"/>
    <col min="3" max="3" width="40.5546875" customWidth="1"/>
    <col min="4" max="4" width="111.109375" customWidth="1"/>
    <col min="5" max="5" width="40.33203125" customWidth="1"/>
    <col min="6" max="6" width="23.88671875" customWidth="1"/>
    <col min="7" max="7" width="37.44140625" customWidth="1"/>
    <col min="8" max="8" width="41.5546875" customWidth="1"/>
    <col min="9" max="9" width="26.33203125" customWidth="1"/>
  </cols>
  <sheetData>
    <row r="1" spans="1:10" x14ac:dyDescent="0.3">
      <c r="A1" s="104" t="s">
        <v>6</v>
      </c>
      <c r="B1" s="104"/>
      <c r="C1" s="104"/>
      <c r="D1" s="104"/>
      <c r="E1" s="104"/>
    </row>
    <row r="2" spans="1:10" x14ac:dyDescent="0.3">
      <c r="A2" s="113" t="s">
        <v>7</v>
      </c>
      <c r="B2" s="114"/>
      <c r="C2" s="115"/>
      <c r="D2" s="6" t="s">
        <v>8</v>
      </c>
      <c r="E2" s="6" t="s">
        <v>9</v>
      </c>
    </row>
    <row r="3" spans="1:10" ht="41.4" x14ac:dyDescent="0.3">
      <c r="A3" s="105" t="s">
        <v>10</v>
      </c>
      <c r="B3" s="73">
        <v>1</v>
      </c>
      <c r="C3" s="75" t="s">
        <v>440</v>
      </c>
      <c r="D3" s="1" t="s">
        <v>439</v>
      </c>
      <c r="E3" s="1" t="s">
        <v>437</v>
      </c>
    </row>
    <row r="4" spans="1:10" ht="41.4" x14ac:dyDescent="0.3">
      <c r="A4" s="106"/>
      <c r="B4" s="3">
        <v>2</v>
      </c>
      <c r="C4" s="2" t="s">
        <v>11</v>
      </c>
      <c r="D4" s="1" t="s">
        <v>354</v>
      </c>
      <c r="E4" s="1" t="s">
        <v>438</v>
      </c>
    </row>
    <row r="5" spans="1:10" ht="124.2" x14ac:dyDescent="0.3">
      <c r="A5" s="106"/>
      <c r="B5" s="3">
        <v>3</v>
      </c>
      <c r="C5" s="2" t="s">
        <v>56</v>
      </c>
      <c r="D5" s="1" t="s">
        <v>441</v>
      </c>
      <c r="E5" s="1" t="s">
        <v>497</v>
      </c>
      <c r="F5" s="5"/>
    </row>
    <row r="6" spans="1:10" ht="55.2" x14ac:dyDescent="0.3">
      <c r="A6" s="107"/>
      <c r="B6" s="3">
        <v>4</v>
      </c>
      <c r="C6" s="2" t="s">
        <v>57</v>
      </c>
      <c r="D6" s="1" t="s">
        <v>355</v>
      </c>
      <c r="E6" s="1" t="s">
        <v>498</v>
      </c>
    </row>
    <row r="7" spans="1:10" ht="41.4" x14ac:dyDescent="0.3">
      <c r="A7" s="116" t="s">
        <v>356</v>
      </c>
      <c r="B7" s="3">
        <f>+B6+1</f>
        <v>5</v>
      </c>
      <c r="C7" s="2" t="s">
        <v>58</v>
      </c>
      <c r="D7" s="1" t="s">
        <v>357</v>
      </c>
      <c r="E7" s="1" t="s">
        <v>499</v>
      </c>
    </row>
    <row r="8" spans="1:10" ht="41.4" x14ac:dyDescent="0.3">
      <c r="A8" s="116"/>
      <c r="B8" s="3">
        <f t="shared" ref="B8:B20" si="0">+B7+1</f>
        <v>6</v>
      </c>
      <c r="C8" s="2" t="s">
        <v>59</v>
      </c>
      <c r="D8" s="1" t="s">
        <v>358</v>
      </c>
      <c r="E8" s="91" t="s">
        <v>505</v>
      </c>
      <c r="J8" t="s">
        <v>359</v>
      </c>
    </row>
    <row r="9" spans="1:10" ht="305.25" customHeight="1" x14ac:dyDescent="0.3">
      <c r="A9" s="116" t="s">
        <v>13</v>
      </c>
      <c r="B9" s="3">
        <f t="shared" si="0"/>
        <v>7</v>
      </c>
      <c r="C9" s="2" t="s">
        <v>14</v>
      </c>
      <c r="D9" s="91" t="s">
        <v>496</v>
      </c>
      <c r="E9" s="1" t="s">
        <v>500</v>
      </c>
      <c r="I9" s="4" t="s">
        <v>360</v>
      </c>
    </row>
    <row r="10" spans="1:10" ht="110.4" x14ac:dyDescent="0.3">
      <c r="A10" s="116"/>
      <c r="B10" s="3">
        <f t="shared" si="0"/>
        <v>8</v>
      </c>
      <c r="C10" s="2" t="s">
        <v>15</v>
      </c>
      <c r="D10" s="1" t="s">
        <v>361</v>
      </c>
      <c r="E10" s="1" t="s">
        <v>501</v>
      </c>
    </row>
    <row r="11" spans="1:10" ht="41.4" x14ac:dyDescent="0.3">
      <c r="A11" s="116"/>
      <c r="B11" s="3">
        <f t="shared" si="0"/>
        <v>9</v>
      </c>
      <c r="C11" s="2" t="s">
        <v>60</v>
      </c>
      <c r="D11" s="1" t="s">
        <v>362</v>
      </c>
      <c r="E11" s="1" t="s">
        <v>502</v>
      </c>
    </row>
    <row r="12" spans="1:10" ht="55.2" x14ac:dyDescent="0.3">
      <c r="A12" s="74" t="s">
        <v>16</v>
      </c>
      <c r="B12" s="3">
        <f t="shared" si="0"/>
        <v>10</v>
      </c>
      <c r="C12" s="2" t="s">
        <v>17</v>
      </c>
      <c r="D12" s="1" t="s">
        <v>363</v>
      </c>
      <c r="E12" s="1" t="s">
        <v>503</v>
      </c>
    </row>
    <row r="13" spans="1:10" ht="55.2" x14ac:dyDescent="0.3">
      <c r="A13" s="110" t="s">
        <v>18</v>
      </c>
      <c r="B13" s="3">
        <f t="shared" si="0"/>
        <v>11</v>
      </c>
      <c r="C13" s="2" t="s">
        <v>61</v>
      </c>
      <c r="D13" s="1" t="s">
        <v>364</v>
      </c>
      <c r="E13" s="1" t="s">
        <v>504</v>
      </c>
    </row>
    <row r="14" spans="1:10" ht="55.2" x14ac:dyDescent="0.3">
      <c r="A14" s="111"/>
      <c r="B14" s="3">
        <f t="shared" si="0"/>
        <v>12</v>
      </c>
      <c r="C14" s="2" t="s">
        <v>62</v>
      </c>
      <c r="D14" s="1" t="s">
        <v>365</v>
      </c>
      <c r="E14" s="1" t="s">
        <v>506</v>
      </c>
    </row>
    <row r="15" spans="1:10" ht="41.4" x14ac:dyDescent="0.3">
      <c r="A15" s="94" t="s">
        <v>514</v>
      </c>
      <c r="B15" s="3">
        <f t="shared" si="0"/>
        <v>13</v>
      </c>
      <c r="C15" s="92" t="s">
        <v>12</v>
      </c>
      <c r="D15" s="93" t="s">
        <v>507</v>
      </c>
      <c r="E15" s="1" t="s">
        <v>512</v>
      </c>
    </row>
    <row r="16" spans="1:10" ht="41.4" x14ac:dyDescent="0.3">
      <c r="A16" s="108" t="s">
        <v>13</v>
      </c>
      <c r="B16" s="3">
        <f t="shared" si="0"/>
        <v>14</v>
      </c>
      <c r="C16" s="92" t="s">
        <v>14</v>
      </c>
      <c r="D16" s="93" t="s">
        <v>515</v>
      </c>
      <c r="E16" s="1" t="s">
        <v>513</v>
      </c>
    </row>
    <row r="17" spans="1:5" ht="41.4" x14ac:dyDescent="0.3">
      <c r="A17" s="109"/>
      <c r="B17" s="3">
        <f t="shared" si="0"/>
        <v>15</v>
      </c>
      <c r="C17" s="92" t="s">
        <v>15</v>
      </c>
      <c r="D17" s="93" t="s">
        <v>516</v>
      </c>
      <c r="E17" s="1" t="s">
        <v>517</v>
      </c>
    </row>
    <row r="18" spans="1:5" ht="41.4" x14ac:dyDescent="0.3">
      <c r="A18" s="108" t="s">
        <v>522</v>
      </c>
      <c r="B18" s="3">
        <f t="shared" si="0"/>
        <v>16</v>
      </c>
      <c r="C18" s="92" t="s">
        <v>508</v>
      </c>
      <c r="D18" s="93" t="s">
        <v>518</v>
      </c>
      <c r="E18" s="1" t="s">
        <v>519</v>
      </c>
    </row>
    <row r="19" spans="1:5" ht="41.4" x14ac:dyDescent="0.3">
      <c r="A19" s="112"/>
      <c r="B19" s="3">
        <f t="shared" si="0"/>
        <v>17</v>
      </c>
      <c r="C19" s="92" t="s">
        <v>509</v>
      </c>
      <c r="D19" s="93" t="s">
        <v>510</v>
      </c>
      <c r="E19" s="1" t="s">
        <v>520</v>
      </c>
    </row>
    <row r="20" spans="1:5" ht="41.4" x14ac:dyDescent="0.3">
      <c r="A20" s="109"/>
      <c r="B20" s="3">
        <f t="shared" si="0"/>
        <v>18</v>
      </c>
      <c r="C20" s="92" t="s">
        <v>19</v>
      </c>
      <c r="D20" s="93" t="s">
        <v>511</v>
      </c>
      <c r="E20" s="1" t="s">
        <v>521</v>
      </c>
    </row>
  </sheetData>
  <mergeCells count="8">
    <mergeCell ref="A1:E1"/>
    <mergeCell ref="A3:A6"/>
    <mergeCell ref="A16:A17"/>
    <mergeCell ref="A13:A14"/>
    <mergeCell ref="A18:A20"/>
    <mergeCell ref="A2:C2"/>
    <mergeCell ref="A7:A8"/>
    <mergeCell ref="A9: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C4C8F-F5E0-4121-AE61-E6E428EA619A}">
  <sheetPr>
    <tabColor rgb="FF00B050"/>
  </sheetPr>
  <dimension ref="A1:D25"/>
  <sheetViews>
    <sheetView showGridLines="0" topLeftCell="A4" workbookViewId="0">
      <selection activeCell="A4" sqref="A4:B9"/>
    </sheetView>
  </sheetViews>
  <sheetFormatPr baseColWidth="10" defaultColWidth="11.44140625" defaultRowHeight="14.4" x14ac:dyDescent="0.3"/>
  <cols>
    <col min="1" max="2" width="11.44140625" style="77"/>
    <col min="3" max="3" width="56.88671875" style="77" customWidth="1"/>
    <col min="4" max="4" width="52.88671875" style="77" customWidth="1"/>
  </cols>
  <sheetData>
    <row r="1" spans="1:4" x14ac:dyDescent="0.3">
      <c r="A1" s="76" t="s">
        <v>0</v>
      </c>
    </row>
    <row r="3" spans="1:4" ht="15.6" x14ac:dyDescent="0.3">
      <c r="A3" s="123" t="s">
        <v>1</v>
      </c>
      <c r="B3" s="123"/>
      <c r="C3" s="78" t="s">
        <v>2</v>
      </c>
      <c r="D3" s="79" t="s">
        <v>3</v>
      </c>
    </row>
    <row r="4" spans="1:4" ht="107.25" customHeight="1" x14ac:dyDescent="0.3">
      <c r="A4" s="121" t="s">
        <v>442</v>
      </c>
      <c r="B4" s="121"/>
      <c r="C4" s="80" t="s">
        <v>447</v>
      </c>
      <c r="D4" s="81" t="s">
        <v>448</v>
      </c>
    </row>
    <row r="5" spans="1:4" ht="66" x14ac:dyDescent="0.3">
      <c r="A5" s="121" t="s">
        <v>5</v>
      </c>
      <c r="B5" s="121"/>
      <c r="C5" s="80" t="s">
        <v>449</v>
      </c>
      <c r="D5" s="82" t="s">
        <v>462</v>
      </c>
    </row>
    <row r="6" spans="1:4" ht="92.4" x14ac:dyDescent="0.3">
      <c r="A6" s="121" t="s">
        <v>491</v>
      </c>
      <c r="B6" s="121"/>
      <c r="C6" s="80" t="s">
        <v>450</v>
      </c>
      <c r="D6" s="81" t="s">
        <v>463</v>
      </c>
    </row>
    <row r="7" spans="1:4" ht="92.4" x14ac:dyDescent="0.3">
      <c r="A7" s="121" t="s">
        <v>196</v>
      </c>
      <c r="B7" s="121"/>
      <c r="C7" s="83" t="s">
        <v>451</v>
      </c>
      <c r="D7" s="81" t="s">
        <v>464</v>
      </c>
    </row>
    <row r="8" spans="1:4" ht="118.8" x14ac:dyDescent="0.3">
      <c r="A8" s="121" t="s">
        <v>280</v>
      </c>
      <c r="B8" s="121"/>
      <c r="C8" s="83" t="s">
        <v>465</v>
      </c>
      <c r="D8" s="82" t="s">
        <v>466</v>
      </c>
    </row>
    <row r="9" spans="1:4" ht="132" x14ac:dyDescent="0.3">
      <c r="A9" s="125" t="s">
        <v>487</v>
      </c>
      <c r="B9" s="125"/>
      <c r="C9" s="83" t="s">
        <v>452</v>
      </c>
      <c r="D9" s="81" t="s">
        <v>467</v>
      </c>
    </row>
    <row r="10" spans="1:4" ht="118.8" x14ac:dyDescent="0.3">
      <c r="A10" s="121" t="s">
        <v>121</v>
      </c>
      <c r="B10" s="121"/>
      <c r="C10" s="83" t="s">
        <v>453</v>
      </c>
      <c r="D10" s="81" t="s">
        <v>483</v>
      </c>
    </row>
    <row r="11" spans="1:4" ht="105.6" x14ac:dyDescent="0.3">
      <c r="A11" s="121" t="s">
        <v>128</v>
      </c>
      <c r="B11" s="121"/>
      <c r="C11" s="83" t="s">
        <v>468</v>
      </c>
      <c r="D11" s="82" t="s">
        <v>483</v>
      </c>
    </row>
    <row r="12" spans="1:4" ht="105.6" x14ac:dyDescent="0.3">
      <c r="A12" s="121" t="s">
        <v>157</v>
      </c>
      <c r="B12" s="121"/>
      <c r="C12" s="80" t="s">
        <v>454</v>
      </c>
      <c r="D12" s="82" t="s">
        <v>488</v>
      </c>
    </row>
    <row r="13" spans="1:4" ht="92.4" x14ac:dyDescent="0.3">
      <c r="A13" s="121" t="s">
        <v>492</v>
      </c>
      <c r="B13" s="121"/>
      <c r="C13" s="80" t="s">
        <v>455</v>
      </c>
      <c r="D13" s="82" t="s">
        <v>484</v>
      </c>
    </row>
    <row r="14" spans="1:4" ht="92.4" x14ac:dyDescent="0.3">
      <c r="A14" s="121" t="s">
        <v>493</v>
      </c>
      <c r="B14" s="121"/>
      <c r="C14" s="83" t="s">
        <v>456</v>
      </c>
      <c r="D14" s="81" t="s">
        <v>469</v>
      </c>
    </row>
    <row r="15" spans="1:4" ht="25.5" customHeight="1" x14ac:dyDescent="0.3">
      <c r="A15" s="122" t="s">
        <v>485</v>
      </c>
      <c r="B15" s="122"/>
      <c r="C15" s="84" t="s">
        <v>470</v>
      </c>
      <c r="D15" s="117" t="s">
        <v>471</v>
      </c>
    </row>
    <row r="16" spans="1:4" ht="69" x14ac:dyDescent="0.3">
      <c r="A16" s="122"/>
      <c r="B16" s="122"/>
      <c r="C16" s="85" t="s">
        <v>443</v>
      </c>
      <c r="D16" s="118"/>
    </row>
    <row r="17" spans="1:4" ht="165.6" x14ac:dyDescent="0.3">
      <c r="A17" s="120" t="s">
        <v>444</v>
      </c>
      <c r="B17" s="120"/>
      <c r="C17" s="85" t="s">
        <v>457</v>
      </c>
      <c r="D17" s="86" t="s">
        <v>472</v>
      </c>
    </row>
    <row r="18" spans="1:4" ht="124.2" x14ac:dyDescent="0.3">
      <c r="A18" s="120" t="s">
        <v>473</v>
      </c>
      <c r="B18" s="120"/>
      <c r="C18" s="85" t="s">
        <v>458</v>
      </c>
      <c r="D18" s="86" t="s">
        <v>474</v>
      </c>
    </row>
    <row r="19" spans="1:4" ht="179.4" x14ac:dyDescent="0.3">
      <c r="A19" s="119" t="s">
        <v>489</v>
      </c>
      <c r="B19" s="119"/>
      <c r="C19" s="85" t="s">
        <v>475</v>
      </c>
      <c r="D19" s="87" t="s">
        <v>476</v>
      </c>
    </row>
    <row r="20" spans="1:4" ht="138" x14ac:dyDescent="0.3">
      <c r="A20" s="120" t="s">
        <v>477</v>
      </c>
      <c r="B20" s="120"/>
      <c r="C20" s="85" t="s">
        <v>459</v>
      </c>
      <c r="D20" s="87" t="s">
        <v>478</v>
      </c>
    </row>
    <row r="21" spans="1:4" ht="39.6" x14ac:dyDescent="0.3">
      <c r="A21" s="124" t="s">
        <v>494</v>
      </c>
      <c r="B21" s="124"/>
      <c r="C21" s="88" t="s">
        <v>445</v>
      </c>
      <c r="D21" s="89" t="s">
        <v>479</v>
      </c>
    </row>
    <row r="22" spans="1:4" ht="55.2" x14ac:dyDescent="0.3">
      <c r="A22" s="124"/>
      <c r="B22" s="124"/>
      <c r="C22" s="85" t="s">
        <v>480</v>
      </c>
      <c r="D22" s="87" t="s">
        <v>481</v>
      </c>
    </row>
    <row r="23" spans="1:4" ht="138" x14ac:dyDescent="0.3">
      <c r="A23" s="120" t="s">
        <v>486</v>
      </c>
      <c r="B23" s="120"/>
      <c r="C23" s="85" t="s">
        <v>460</v>
      </c>
      <c r="D23" s="87" t="s">
        <v>482</v>
      </c>
    </row>
    <row r="24" spans="1:4" ht="110.4" x14ac:dyDescent="0.3">
      <c r="A24" s="119" t="s">
        <v>490</v>
      </c>
      <c r="B24" s="119"/>
      <c r="C24" s="85" t="s">
        <v>446</v>
      </c>
      <c r="D24" s="87" t="s">
        <v>478</v>
      </c>
    </row>
    <row r="25" spans="1:4" ht="118.8" x14ac:dyDescent="0.3">
      <c r="A25" s="120" t="s">
        <v>495</v>
      </c>
      <c r="B25" s="120"/>
      <c r="C25" s="90" t="s">
        <v>461</v>
      </c>
      <c r="D25" s="87" t="s">
        <v>478</v>
      </c>
    </row>
  </sheetData>
  <mergeCells count="22">
    <mergeCell ref="A3:B3"/>
    <mergeCell ref="A4:B4"/>
    <mergeCell ref="A19:B19"/>
    <mergeCell ref="A20:B20"/>
    <mergeCell ref="A21:B22"/>
    <mergeCell ref="A5:B5"/>
    <mergeCell ref="A6:B6"/>
    <mergeCell ref="A7:B7"/>
    <mergeCell ref="A8:B8"/>
    <mergeCell ref="A9:B9"/>
    <mergeCell ref="A10:B10"/>
    <mergeCell ref="A11:B11"/>
    <mergeCell ref="A12:B12"/>
    <mergeCell ref="D15:D16"/>
    <mergeCell ref="A24:B24"/>
    <mergeCell ref="A25:B25"/>
    <mergeCell ref="A13:B13"/>
    <mergeCell ref="A14:B14"/>
    <mergeCell ref="A18:B18"/>
    <mergeCell ref="A17:B17"/>
    <mergeCell ref="A23:B23"/>
    <mergeCell ref="A15:B16"/>
  </mergeCells>
  <hyperlinks>
    <hyperlink ref="A1" r:id="rId1" xr:uid="{09FE9864-489D-43F9-8E24-4F45D56D8AC8}"/>
    <hyperlink ref="D12" r:id="rId2" display="https://www.alcaldiabogota.gov.co/sisjur/normas/Norma1.jsp?i=124537" xr:uid="{56A7E495-F2B7-440F-A385-EB4F39950FFC}"/>
    <hyperlink ref="D13" r:id="rId3" display="https://www.alcaldiabogota.gov.co/sisjur/normas/Norma1.jsp?i=127179" xr:uid="{F41ABA56-F71B-4BE2-8D75-E654768C8DE6}"/>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A6A0-36AD-4EE9-8665-D6D9D50F0C41}">
  <sheetPr>
    <tabColor rgb="FF00B050"/>
    <pageSetUpPr fitToPage="1"/>
  </sheetPr>
  <dimension ref="A1:W92"/>
  <sheetViews>
    <sheetView showGridLines="0" tabSelected="1" zoomScale="82" zoomScaleNormal="100" workbookViewId="0">
      <pane xSplit="4" ySplit="4" topLeftCell="F6" activePane="bottomRight" state="frozen"/>
      <selection pane="topRight" activeCell="E1" sqref="E1"/>
      <selection pane="bottomLeft" activeCell="A5" sqref="A5"/>
      <selection pane="bottomRight" activeCell="H6" sqref="H6:H7"/>
    </sheetView>
  </sheetViews>
  <sheetFormatPr baseColWidth="10" defaultColWidth="11.5546875" defaultRowHeight="11.4" x14ac:dyDescent="0.3"/>
  <cols>
    <col min="1" max="1" width="4.6640625" style="18" customWidth="1"/>
    <col min="2" max="2" width="15.21875" style="18" customWidth="1"/>
    <col min="3" max="3" width="16.6640625" style="18" customWidth="1"/>
    <col min="4" max="4" width="23" style="18" customWidth="1"/>
    <col min="5" max="5" width="61.109375" style="18" customWidth="1"/>
    <col min="6" max="6" width="33.21875" style="18" customWidth="1"/>
    <col min="7" max="7" width="53.88671875" style="18" customWidth="1"/>
    <col min="8" max="8" width="61.88671875" style="18" customWidth="1"/>
    <col min="9" max="9" width="47.6640625" style="18" customWidth="1"/>
    <col min="10" max="12" width="35.6640625" style="18" customWidth="1"/>
    <col min="13" max="13" width="27.109375" style="18" customWidth="1"/>
    <col min="14" max="14" width="23.33203125" style="18" hidden="1" customWidth="1"/>
    <col min="15" max="15" width="53.33203125" style="18" customWidth="1"/>
    <col min="16" max="16" width="11.5546875" style="31"/>
    <col min="17" max="17" width="14" style="31" customWidth="1"/>
    <col min="18" max="18" width="11.5546875" style="31"/>
    <col min="19" max="19" width="13.5546875" style="31" customWidth="1"/>
    <col min="20" max="20" width="12.5546875" style="31" customWidth="1"/>
    <col min="21" max="21" width="12.44140625" style="31" bestFit="1" customWidth="1"/>
    <col min="22" max="22" width="35" style="97" customWidth="1"/>
    <col min="23" max="23" width="25" style="97" customWidth="1"/>
    <col min="24" max="16384" width="11.5546875" style="18"/>
  </cols>
  <sheetData>
    <row r="1" spans="1:23" ht="13.2" customHeight="1" thickBot="1" x14ac:dyDescent="0.35">
      <c r="A1" s="126"/>
      <c r="B1" s="126"/>
      <c r="C1" s="126"/>
      <c r="D1" s="128" t="s">
        <v>51</v>
      </c>
      <c r="E1" s="128"/>
      <c r="F1" s="128"/>
      <c r="G1" s="128"/>
      <c r="H1" s="128"/>
      <c r="I1" s="128"/>
      <c r="J1" s="128"/>
      <c r="K1" s="129" t="s">
        <v>52</v>
      </c>
      <c r="L1" s="129"/>
    </row>
    <row r="2" spans="1:23" ht="18.600000000000001" customHeight="1" thickBot="1" x14ac:dyDescent="0.35">
      <c r="A2" s="126"/>
      <c r="B2" s="126"/>
      <c r="C2" s="126"/>
      <c r="D2" s="126" t="s">
        <v>526</v>
      </c>
      <c r="E2" s="126"/>
      <c r="F2" s="126"/>
      <c r="G2" s="126"/>
      <c r="H2" s="126"/>
      <c r="I2" s="126"/>
      <c r="J2" s="126"/>
      <c r="K2" s="129" t="s">
        <v>53</v>
      </c>
      <c r="L2" s="129"/>
    </row>
    <row r="3" spans="1:23" ht="13.2" customHeight="1" thickBot="1" x14ac:dyDescent="0.35">
      <c r="A3" s="127"/>
      <c r="B3" s="127"/>
      <c r="C3" s="127"/>
      <c r="D3" s="127" t="s">
        <v>54</v>
      </c>
      <c r="E3" s="127"/>
      <c r="F3" s="127"/>
      <c r="G3" s="127"/>
      <c r="H3" s="127"/>
      <c r="I3" s="127"/>
      <c r="J3" s="127"/>
      <c r="K3" s="130" t="s">
        <v>55</v>
      </c>
      <c r="L3" s="130"/>
    </row>
    <row r="4" spans="1:23" ht="51" customHeight="1" thickTop="1" x14ac:dyDescent="0.3">
      <c r="A4" s="19" t="s">
        <v>531</v>
      </c>
      <c r="B4" s="19" t="s">
        <v>11</v>
      </c>
      <c r="C4" s="14" t="s">
        <v>56</v>
      </c>
      <c r="D4" s="14" t="s">
        <v>57</v>
      </c>
      <c r="E4" s="20" t="s">
        <v>58</v>
      </c>
      <c r="F4" s="20" t="s">
        <v>59</v>
      </c>
      <c r="G4" s="21" t="s">
        <v>14</v>
      </c>
      <c r="H4" s="21" t="s">
        <v>15</v>
      </c>
      <c r="I4" s="21" t="s">
        <v>60</v>
      </c>
      <c r="J4" s="15" t="s">
        <v>17</v>
      </c>
      <c r="K4" s="22" t="s">
        <v>61</v>
      </c>
      <c r="L4" s="22" t="s">
        <v>62</v>
      </c>
      <c r="M4" s="14" t="s">
        <v>12</v>
      </c>
      <c r="N4" s="14" t="s">
        <v>14</v>
      </c>
      <c r="O4" s="14" t="s">
        <v>63</v>
      </c>
      <c r="P4" s="15" t="s">
        <v>64</v>
      </c>
      <c r="Q4" s="23" t="s">
        <v>29</v>
      </c>
      <c r="R4" s="23" t="s">
        <v>33</v>
      </c>
      <c r="S4" s="15" t="s">
        <v>39</v>
      </c>
      <c r="T4" s="15" t="s">
        <v>65</v>
      </c>
      <c r="U4" s="15" t="s">
        <v>66</v>
      </c>
      <c r="V4" s="98" t="s">
        <v>67</v>
      </c>
      <c r="W4" s="100" t="s">
        <v>19</v>
      </c>
    </row>
    <row r="5" spans="1:23" ht="196.5" customHeight="1" x14ac:dyDescent="0.3">
      <c r="A5" s="49">
        <v>1</v>
      </c>
      <c r="B5" s="49" t="s">
        <v>68</v>
      </c>
      <c r="C5" s="50" t="s">
        <v>69</v>
      </c>
      <c r="D5" s="50" t="s">
        <v>70</v>
      </c>
      <c r="E5" s="50" t="s">
        <v>71</v>
      </c>
      <c r="F5" s="50" t="s">
        <v>72</v>
      </c>
      <c r="G5" s="50" t="s">
        <v>73</v>
      </c>
      <c r="H5" s="50" t="s">
        <v>532</v>
      </c>
      <c r="I5" s="50" t="s">
        <v>74</v>
      </c>
      <c r="J5" s="51" t="s">
        <v>75</v>
      </c>
      <c r="K5" s="51" t="s">
        <v>75</v>
      </c>
      <c r="L5" s="50" t="s">
        <v>76</v>
      </c>
      <c r="M5" s="47" t="s">
        <v>533</v>
      </c>
      <c r="N5" s="50" t="s">
        <v>73</v>
      </c>
      <c r="O5" s="50" t="s">
        <v>534</v>
      </c>
      <c r="P5" s="48">
        <v>5</v>
      </c>
      <c r="Q5" s="48">
        <v>5</v>
      </c>
      <c r="R5" s="48">
        <v>4</v>
      </c>
      <c r="S5" s="48">
        <v>4</v>
      </c>
      <c r="T5" s="48">
        <v>2</v>
      </c>
      <c r="U5" s="96">
        <v>4.0999999999999996</v>
      </c>
      <c r="V5" s="47" t="s">
        <v>523</v>
      </c>
      <c r="W5" s="101" t="s">
        <v>394</v>
      </c>
    </row>
    <row r="6" spans="1:23" ht="135.75" customHeight="1" x14ac:dyDescent="0.3">
      <c r="A6" s="133">
        <v>2</v>
      </c>
      <c r="B6" s="133" t="s">
        <v>68</v>
      </c>
      <c r="C6" s="131" t="s">
        <v>4</v>
      </c>
      <c r="D6" s="131" t="s">
        <v>78</v>
      </c>
      <c r="E6" s="131" t="s">
        <v>79</v>
      </c>
      <c r="F6" s="131" t="s">
        <v>80</v>
      </c>
      <c r="G6" s="131" t="s">
        <v>73</v>
      </c>
      <c r="H6" s="131" t="s">
        <v>532</v>
      </c>
      <c r="I6" s="131" t="s">
        <v>74</v>
      </c>
      <c r="J6" s="132" t="s">
        <v>75</v>
      </c>
      <c r="K6" s="132" t="s">
        <v>75</v>
      </c>
      <c r="L6" s="131" t="s">
        <v>76</v>
      </c>
      <c r="M6" s="48" t="s">
        <v>81</v>
      </c>
      <c r="N6" s="131" t="s">
        <v>82</v>
      </c>
      <c r="O6" s="139" t="s">
        <v>535</v>
      </c>
      <c r="P6" s="131">
        <v>5</v>
      </c>
      <c r="Q6" s="131">
        <v>5</v>
      </c>
      <c r="R6" s="131">
        <v>4</v>
      </c>
      <c r="S6" s="131">
        <v>4</v>
      </c>
      <c r="T6" s="131">
        <v>4</v>
      </c>
      <c r="U6" s="132">
        <f>(P6*0.2)+(Q6*0.2)+(R6*0.2)+(S6*0.2)+(T6*0.2)</f>
        <v>4.3999999999999995</v>
      </c>
      <c r="V6" s="136" t="s">
        <v>536</v>
      </c>
      <c r="W6" s="137" t="s">
        <v>394</v>
      </c>
    </row>
    <row r="7" spans="1:23" ht="123.75" customHeight="1" x14ac:dyDescent="0.2">
      <c r="A7" s="133"/>
      <c r="B7" s="133"/>
      <c r="C7" s="131"/>
      <c r="D7" s="131"/>
      <c r="E7" s="131"/>
      <c r="F7" s="131"/>
      <c r="G7" s="131"/>
      <c r="H7" s="131"/>
      <c r="I7" s="131"/>
      <c r="J7" s="132"/>
      <c r="K7" s="132"/>
      <c r="L7" s="131"/>
      <c r="M7" s="53" t="s">
        <v>77</v>
      </c>
      <c r="N7" s="131"/>
      <c r="O7" s="139"/>
      <c r="P7" s="131"/>
      <c r="Q7" s="131"/>
      <c r="R7" s="131"/>
      <c r="S7" s="131"/>
      <c r="T7" s="131"/>
      <c r="U7" s="132"/>
      <c r="V7" s="136"/>
      <c r="W7" s="138" t="s">
        <v>393</v>
      </c>
    </row>
    <row r="8" spans="1:23" ht="165" customHeight="1" x14ac:dyDescent="0.3">
      <c r="A8" s="49">
        <v>3</v>
      </c>
      <c r="B8" s="49" t="s">
        <v>68</v>
      </c>
      <c r="C8" s="50" t="s">
        <v>75</v>
      </c>
      <c r="D8" s="50" t="s">
        <v>83</v>
      </c>
      <c r="E8" s="50" t="s">
        <v>84</v>
      </c>
      <c r="F8" s="50" t="s">
        <v>85</v>
      </c>
      <c r="G8" s="50" t="s">
        <v>86</v>
      </c>
      <c r="H8" s="50" t="s">
        <v>87</v>
      </c>
      <c r="I8" s="50" t="s">
        <v>88</v>
      </c>
      <c r="J8" s="51" t="s">
        <v>75</v>
      </c>
      <c r="K8" s="51" t="s">
        <v>75</v>
      </c>
      <c r="L8" s="51" t="s">
        <v>75</v>
      </c>
      <c r="M8" s="47" t="s">
        <v>89</v>
      </c>
      <c r="N8" s="50" t="s">
        <v>90</v>
      </c>
      <c r="O8" s="50" t="s">
        <v>537</v>
      </c>
      <c r="P8" s="48">
        <v>5</v>
      </c>
      <c r="Q8" s="48">
        <v>5</v>
      </c>
      <c r="R8" s="48">
        <v>5</v>
      </c>
      <c r="S8" s="48">
        <v>2</v>
      </c>
      <c r="T8" s="48">
        <v>4</v>
      </c>
      <c r="U8" s="52">
        <f>(P8*0.2)+(Q8*0.2)+(R8*0.2)+(S8*0.2)+(T8*0.2)</f>
        <v>4.2</v>
      </c>
      <c r="V8" s="47" t="s">
        <v>538</v>
      </c>
      <c r="W8" s="101" t="s">
        <v>394</v>
      </c>
    </row>
    <row r="9" spans="1:23" ht="87" customHeight="1" x14ac:dyDescent="0.3">
      <c r="A9" s="133">
        <v>4</v>
      </c>
      <c r="B9" s="133" t="s">
        <v>68</v>
      </c>
      <c r="C9" s="131" t="s">
        <v>4</v>
      </c>
      <c r="D9" s="131" t="s">
        <v>91</v>
      </c>
      <c r="E9" s="131" t="s">
        <v>92</v>
      </c>
      <c r="F9" s="131" t="s">
        <v>93</v>
      </c>
      <c r="G9" s="50" t="s">
        <v>73</v>
      </c>
      <c r="H9" s="50" t="s">
        <v>532</v>
      </c>
      <c r="I9" s="50" t="s">
        <v>74</v>
      </c>
      <c r="J9" s="132" t="s">
        <v>94</v>
      </c>
      <c r="K9" s="132" t="s">
        <v>75</v>
      </c>
      <c r="L9" s="131" t="s">
        <v>76</v>
      </c>
      <c r="M9" s="131" t="s">
        <v>95</v>
      </c>
      <c r="N9" s="50" t="s">
        <v>73</v>
      </c>
      <c r="O9" s="50" t="s">
        <v>539</v>
      </c>
      <c r="P9" s="48">
        <v>5</v>
      </c>
      <c r="Q9" s="48">
        <v>5</v>
      </c>
      <c r="R9" s="48">
        <v>4</v>
      </c>
      <c r="S9" s="48">
        <v>4</v>
      </c>
      <c r="T9" s="48">
        <v>4</v>
      </c>
      <c r="U9" s="134">
        <f>AVERAGE(P9:T10)</f>
        <v>4.7</v>
      </c>
      <c r="V9" s="136" t="s">
        <v>540</v>
      </c>
      <c r="W9" s="137" t="s">
        <v>394</v>
      </c>
    </row>
    <row r="10" spans="1:23" ht="194.25" customHeight="1" x14ac:dyDescent="0.3">
      <c r="A10" s="133"/>
      <c r="B10" s="133"/>
      <c r="C10" s="131"/>
      <c r="D10" s="131"/>
      <c r="E10" s="131"/>
      <c r="F10" s="131"/>
      <c r="G10" s="50" t="s">
        <v>366</v>
      </c>
      <c r="H10" s="50" t="s">
        <v>377</v>
      </c>
      <c r="I10" s="50" t="s">
        <v>367</v>
      </c>
      <c r="J10" s="132"/>
      <c r="K10" s="132"/>
      <c r="L10" s="131"/>
      <c r="M10" s="131"/>
      <c r="N10" s="50" t="s">
        <v>366</v>
      </c>
      <c r="O10" s="55" t="s">
        <v>96</v>
      </c>
      <c r="P10" s="48">
        <v>5</v>
      </c>
      <c r="Q10" s="48">
        <v>5</v>
      </c>
      <c r="R10" s="48">
        <v>5</v>
      </c>
      <c r="S10" s="48">
        <v>5</v>
      </c>
      <c r="T10" s="48">
        <v>5</v>
      </c>
      <c r="U10" s="135"/>
      <c r="V10" s="136"/>
      <c r="W10" s="138" t="s">
        <v>393</v>
      </c>
    </row>
    <row r="11" spans="1:23" ht="112.2" customHeight="1" x14ac:dyDescent="0.3">
      <c r="A11" s="133">
        <v>6</v>
      </c>
      <c r="B11" s="133" t="s">
        <v>97</v>
      </c>
      <c r="C11" s="131" t="s">
        <v>75</v>
      </c>
      <c r="D11" s="131" t="s">
        <v>98</v>
      </c>
      <c r="E11" s="131" t="s">
        <v>99</v>
      </c>
      <c r="F11" s="131" t="s">
        <v>100</v>
      </c>
      <c r="G11" s="131" t="s">
        <v>101</v>
      </c>
      <c r="H11" s="144" t="s">
        <v>102</v>
      </c>
      <c r="I11" s="131" t="s">
        <v>103</v>
      </c>
      <c r="J11" s="131" t="s">
        <v>104</v>
      </c>
      <c r="K11" s="131" t="s">
        <v>105</v>
      </c>
      <c r="L11" s="131" t="s">
        <v>105</v>
      </c>
      <c r="M11" s="50" t="s">
        <v>106</v>
      </c>
      <c r="N11" s="51" t="s">
        <v>107</v>
      </c>
      <c r="O11" s="47" t="s">
        <v>108</v>
      </c>
      <c r="P11" s="48">
        <v>5</v>
      </c>
      <c r="Q11" s="48">
        <v>5</v>
      </c>
      <c r="R11" s="48">
        <v>5</v>
      </c>
      <c r="S11" s="48">
        <v>5</v>
      </c>
      <c r="T11" s="48">
        <v>5</v>
      </c>
      <c r="U11" s="134">
        <f>AVERAGE(P11:T12)</f>
        <v>4.2</v>
      </c>
      <c r="V11" s="47" t="s">
        <v>433</v>
      </c>
      <c r="W11" s="137" t="s">
        <v>394</v>
      </c>
    </row>
    <row r="12" spans="1:23" ht="126.6" customHeight="1" x14ac:dyDescent="0.3">
      <c r="A12" s="133"/>
      <c r="B12" s="133"/>
      <c r="C12" s="131"/>
      <c r="D12" s="131"/>
      <c r="E12" s="131"/>
      <c r="F12" s="131"/>
      <c r="G12" s="131"/>
      <c r="H12" s="145"/>
      <c r="I12" s="131"/>
      <c r="J12" s="131"/>
      <c r="K12" s="131"/>
      <c r="L12" s="131"/>
      <c r="M12" s="16" t="s">
        <v>109</v>
      </c>
      <c r="N12" s="17" t="s">
        <v>107</v>
      </c>
      <c r="O12" s="16" t="s">
        <v>110</v>
      </c>
      <c r="P12" s="28">
        <v>1</v>
      </c>
      <c r="Q12" s="28">
        <v>2</v>
      </c>
      <c r="R12" s="28">
        <v>4</v>
      </c>
      <c r="S12" s="28">
        <v>5</v>
      </c>
      <c r="T12" s="28">
        <v>5</v>
      </c>
      <c r="U12" s="135"/>
      <c r="V12" s="27" t="s">
        <v>541</v>
      </c>
      <c r="W12" s="138" t="s">
        <v>393</v>
      </c>
    </row>
    <row r="13" spans="1:23" ht="273" customHeight="1" x14ac:dyDescent="0.3">
      <c r="A13" s="49">
        <v>7</v>
      </c>
      <c r="B13" s="49" t="s">
        <v>97</v>
      </c>
      <c r="C13" s="50" t="s">
        <v>111</v>
      </c>
      <c r="D13" s="50" t="s">
        <v>112</v>
      </c>
      <c r="E13" s="56" t="s">
        <v>378</v>
      </c>
      <c r="F13" s="54" t="s">
        <v>113</v>
      </c>
      <c r="G13" s="50" t="s">
        <v>114</v>
      </c>
      <c r="H13" s="50" t="s">
        <v>115</v>
      </c>
      <c r="I13" s="57" t="s">
        <v>116</v>
      </c>
      <c r="J13" s="50" t="s">
        <v>117</v>
      </c>
      <c r="K13" s="50" t="s">
        <v>105</v>
      </c>
      <c r="L13" s="50" t="s">
        <v>105</v>
      </c>
      <c r="M13" s="50" t="s">
        <v>118</v>
      </c>
      <c r="N13" s="50" t="s">
        <v>107</v>
      </c>
      <c r="O13" s="55" t="s">
        <v>119</v>
      </c>
      <c r="P13" s="48">
        <v>5</v>
      </c>
      <c r="Q13" s="48">
        <v>5</v>
      </c>
      <c r="R13" s="48">
        <v>5</v>
      </c>
      <c r="S13" s="48">
        <v>5</v>
      </c>
      <c r="T13" s="48">
        <v>5</v>
      </c>
      <c r="U13" s="52">
        <f t="shared" ref="U13:U70" si="0">(P13*0.2)+(Q13*0.2)+(R13*0.2)+(S13*0.2)+(T13*0.2)</f>
        <v>5</v>
      </c>
      <c r="V13" s="47" t="s">
        <v>542</v>
      </c>
      <c r="W13" s="101" t="s">
        <v>394</v>
      </c>
    </row>
    <row r="14" spans="1:23" ht="103.2" customHeight="1" x14ac:dyDescent="0.3">
      <c r="A14" s="140">
        <v>8</v>
      </c>
      <c r="B14" s="142" t="s">
        <v>120</v>
      </c>
      <c r="C14" s="144" t="s">
        <v>121</v>
      </c>
      <c r="D14" s="144" t="s">
        <v>543</v>
      </c>
      <c r="E14" s="146" t="s">
        <v>122</v>
      </c>
      <c r="F14" s="144" t="s">
        <v>544</v>
      </c>
      <c r="G14" s="47" t="s">
        <v>73</v>
      </c>
      <c r="H14" s="50" t="s">
        <v>532</v>
      </c>
      <c r="I14" s="47" t="s">
        <v>123</v>
      </c>
      <c r="J14" s="50" t="s">
        <v>124</v>
      </c>
      <c r="K14" s="48" t="s">
        <v>75</v>
      </c>
      <c r="L14" s="48" t="s">
        <v>125</v>
      </c>
      <c r="M14" s="144" t="s">
        <v>533</v>
      </c>
      <c r="N14" s="50" t="s">
        <v>73</v>
      </c>
      <c r="O14" s="50" t="s">
        <v>545</v>
      </c>
      <c r="P14" s="48">
        <v>5</v>
      </c>
      <c r="Q14" s="48">
        <v>5</v>
      </c>
      <c r="R14" s="52">
        <v>4</v>
      </c>
      <c r="S14" s="52">
        <v>4</v>
      </c>
      <c r="T14" s="52">
        <v>4</v>
      </c>
      <c r="U14" s="134">
        <f>AVERAGE(P14:T15)</f>
        <v>4.4000000000000004</v>
      </c>
      <c r="V14" s="47" t="s">
        <v>434</v>
      </c>
      <c r="W14" s="137" t="s">
        <v>394</v>
      </c>
    </row>
    <row r="15" spans="1:23" ht="79.2" customHeight="1" x14ac:dyDescent="0.3">
      <c r="A15" s="141"/>
      <c r="B15" s="143"/>
      <c r="C15" s="145"/>
      <c r="D15" s="145"/>
      <c r="E15" s="147"/>
      <c r="F15" s="145"/>
      <c r="G15" s="47" t="s">
        <v>546</v>
      </c>
      <c r="H15" s="50" t="s">
        <v>547</v>
      </c>
      <c r="I15" s="47" t="s">
        <v>126</v>
      </c>
      <c r="J15" s="50"/>
      <c r="K15" s="48" t="s">
        <v>75</v>
      </c>
      <c r="L15" s="48" t="s">
        <v>125</v>
      </c>
      <c r="M15" s="145"/>
      <c r="N15" s="47" t="s">
        <v>546</v>
      </c>
      <c r="O15" s="50" t="s">
        <v>127</v>
      </c>
      <c r="P15" s="48">
        <v>5</v>
      </c>
      <c r="Q15" s="48">
        <v>5</v>
      </c>
      <c r="R15" s="52">
        <v>5</v>
      </c>
      <c r="S15" s="52">
        <v>3</v>
      </c>
      <c r="T15" s="52">
        <v>4</v>
      </c>
      <c r="U15" s="135"/>
      <c r="V15" s="47" t="s">
        <v>406</v>
      </c>
      <c r="W15" s="138" t="s">
        <v>393</v>
      </c>
    </row>
    <row r="16" spans="1:23" ht="237" customHeight="1" x14ac:dyDescent="0.3">
      <c r="A16" s="140">
        <v>9</v>
      </c>
      <c r="B16" s="142" t="s">
        <v>120</v>
      </c>
      <c r="C16" s="144" t="s">
        <v>128</v>
      </c>
      <c r="D16" s="144" t="s">
        <v>548</v>
      </c>
      <c r="E16" s="146" t="s">
        <v>129</v>
      </c>
      <c r="F16" s="144" t="s">
        <v>549</v>
      </c>
      <c r="G16" s="47" t="s">
        <v>73</v>
      </c>
      <c r="H16" s="50" t="s">
        <v>532</v>
      </c>
      <c r="I16" s="47" t="s">
        <v>123</v>
      </c>
      <c r="J16" s="50" t="s">
        <v>130</v>
      </c>
      <c r="K16" s="48" t="s">
        <v>75</v>
      </c>
      <c r="L16" s="48" t="s">
        <v>125</v>
      </c>
      <c r="M16" s="144" t="s">
        <v>533</v>
      </c>
      <c r="N16" s="50" t="s">
        <v>73</v>
      </c>
      <c r="O16" s="50" t="s">
        <v>545</v>
      </c>
      <c r="P16" s="48">
        <v>3</v>
      </c>
      <c r="Q16" s="48">
        <v>5</v>
      </c>
      <c r="R16" s="48">
        <v>4</v>
      </c>
      <c r="S16" s="48">
        <v>4</v>
      </c>
      <c r="T16" s="48">
        <v>4</v>
      </c>
      <c r="U16" s="134">
        <f>AVERAGE(P16:T17)</f>
        <v>4.2</v>
      </c>
      <c r="V16" s="47" t="s">
        <v>407</v>
      </c>
      <c r="W16" s="137" t="s">
        <v>394</v>
      </c>
    </row>
    <row r="17" spans="1:23" ht="79.2" customHeight="1" x14ac:dyDescent="0.3">
      <c r="A17" s="141"/>
      <c r="B17" s="143"/>
      <c r="C17" s="145"/>
      <c r="D17" s="145"/>
      <c r="E17" s="147"/>
      <c r="F17" s="145"/>
      <c r="G17" s="47" t="s">
        <v>546</v>
      </c>
      <c r="H17" s="50" t="s">
        <v>547</v>
      </c>
      <c r="I17" s="47" t="s">
        <v>126</v>
      </c>
      <c r="J17" s="50"/>
      <c r="K17" s="48" t="s">
        <v>75</v>
      </c>
      <c r="L17" s="48" t="s">
        <v>125</v>
      </c>
      <c r="M17" s="145"/>
      <c r="N17" s="47" t="s">
        <v>546</v>
      </c>
      <c r="O17" s="50" t="s">
        <v>127</v>
      </c>
      <c r="P17" s="48">
        <v>5</v>
      </c>
      <c r="Q17" s="48">
        <v>5</v>
      </c>
      <c r="R17" s="52">
        <v>5</v>
      </c>
      <c r="S17" s="52">
        <v>3</v>
      </c>
      <c r="T17" s="52">
        <v>4</v>
      </c>
      <c r="U17" s="135"/>
      <c r="V17" s="47" t="s">
        <v>406</v>
      </c>
      <c r="W17" s="138" t="s">
        <v>393</v>
      </c>
    </row>
    <row r="18" spans="1:23" ht="213.6" customHeight="1" x14ac:dyDescent="0.3">
      <c r="A18" s="140">
        <v>10</v>
      </c>
      <c r="B18" s="142" t="s">
        <v>120</v>
      </c>
      <c r="C18" s="144" t="s">
        <v>128</v>
      </c>
      <c r="D18" s="144" t="s">
        <v>550</v>
      </c>
      <c r="E18" s="146" t="s">
        <v>551</v>
      </c>
      <c r="F18" s="144" t="s">
        <v>549</v>
      </c>
      <c r="G18" s="47" t="s">
        <v>73</v>
      </c>
      <c r="H18" s="50" t="s">
        <v>532</v>
      </c>
      <c r="I18" s="47" t="s">
        <v>123</v>
      </c>
      <c r="J18" s="50" t="s">
        <v>124</v>
      </c>
      <c r="K18" s="48" t="s">
        <v>75</v>
      </c>
      <c r="L18" s="48" t="s">
        <v>125</v>
      </c>
      <c r="M18" s="144" t="s">
        <v>533</v>
      </c>
      <c r="N18" s="50" t="s">
        <v>73</v>
      </c>
      <c r="O18" s="50" t="s">
        <v>545</v>
      </c>
      <c r="P18" s="48">
        <v>3</v>
      </c>
      <c r="Q18" s="48">
        <v>5</v>
      </c>
      <c r="R18" s="48">
        <v>4</v>
      </c>
      <c r="S18" s="48">
        <v>4</v>
      </c>
      <c r="T18" s="48">
        <v>4</v>
      </c>
      <c r="U18" s="134">
        <f>AVERAGE(P18:T19)</f>
        <v>4.2</v>
      </c>
      <c r="V18" s="47" t="s">
        <v>552</v>
      </c>
      <c r="W18" s="137" t="s">
        <v>394</v>
      </c>
    </row>
    <row r="19" spans="1:23" ht="138.6" customHeight="1" x14ac:dyDescent="0.3">
      <c r="A19" s="141"/>
      <c r="B19" s="143"/>
      <c r="C19" s="145"/>
      <c r="D19" s="145"/>
      <c r="E19" s="147"/>
      <c r="F19" s="145"/>
      <c r="G19" s="47" t="s">
        <v>546</v>
      </c>
      <c r="H19" s="50" t="s">
        <v>547</v>
      </c>
      <c r="I19" s="47" t="s">
        <v>126</v>
      </c>
      <c r="J19" s="50"/>
      <c r="K19" s="48" t="s">
        <v>75</v>
      </c>
      <c r="L19" s="48" t="s">
        <v>125</v>
      </c>
      <c r="M19" s="145"/>
      <c r="N19" s="47" t="s">
        <v>546</v>
      </c>
      <c r="O19" s="50" t="s">
        <v>127</v>
      </c>
      <c r="P19" s="48">
        <v>5</v>
      </c>
      <c r="Q19" s="48">
        <v>5</v>
      </c>
      <c r="R19" s="52">
        <v>5</v>
      </c>
      <c r="S19" s="52">
        <v>3</v>
      </c>
      <c r="T19" s="52">
        <v>4</v>
      </c>
      <c r="U19" s="135"/>
      <c r="V19" s="47" t="s">
        <v>553</v>
      </c>
      <c r="W19" s="138" t="s">
        <v>393</v>
      </c>
    </row>
    <row r="20" spans="1:23" ht="126.75" customHeight="1" thickBot="1" x14ac:dyDescent="0.35">
      <c r="A20" s="35">
        <v>11</v>
      </c>
      <c r="B20" s="7" t="s">
        <v>131</v>
      </c>
      <c r="C20" s="7" t="s">
        <v>132</v>
      </c>
      <c r="D20" s="7" t="s">
        <v>387</v>
      </c>
      <c r="E20" s="39" t="s">
        <v>388</v>
      </c>
      <c r="F20" s="37" t="s">
        <v>389</v>
      </c>
      <c r="G20" s="36" t="s">
        <v>150</v>
      </c>
      <c r="H20" s="38" t="s">
        <v>390</v>
      </c>
      <c r="I20" s="37" t="s">
        <v>391</v>
      </c>
      <c r="J20" s="37" t="s">
        <v>141</v>
      </c>
      <c r="K20" s="39"/>
      <c r="L20" s="37" t="s">
        <v>125</v>
      </c>
      <c r="M20" s="40" t="s">
        <v>146</v>
      </c>
      <c r="N20" s="41" t="s">
        <v>392</v>
      </c>
      <c r="O20" s="42" t="s">
        <v>554</v>
      </c>
      <c r="P20" s="28">
        <v>2</v>
      </c>
      <c r="Q20" s="28">
        <v>3</v>
      </c>
      <c r="R20" s="29">
        <v>1</v>
      </c>
      <c r="S20" s="29">
        <v>1</v>
      </c>
      <c r="T20" s="29">
        <v>1</v>
      </c>
      <c r="U20" s="29">
        <f t="shared" si="0"/>
        <v>1.5999999999999999</v>
      </c>
      <c r="V20" s="27" t="s">
        <v>408</v>
      </c>
      <c r="W20" s="102" t="s">
        <v>393</v>
      </c>
    </row>
    <row r="21" spans="1:23" ht="110.25" customHeight="1" x14ac:dyDescent="0.3">
      <c r="A21" s="49">
        <v>12</v>
      </c>
      <c r="B21" s="58" t="s">
        <v>131</v>
      </c>
      <c r="C21" s="59" t="s">
        <v>132</v>
      </c>
      <c r="D21" s="59" t="s">
        <v>133</v>
      </c>
      <c r="E21" s="50" t="s">
        <v>134</v>
      </c>
      <c r="F21" s="50" t="s">
        <v>135</v>
      </c>
      <c r="G21" s="50" t="s">
        <v>136</v>
      </c>
      <c r="H21" s="50" t="s">
        <v>137</v>
      </c>
      <c r="I21" s="50" t="s">
        <v>138</v>
      </c>
      <c r="J21" s="50" t="s">
        <v>139</v>
      </c>
      <c r="K21" s="50" t="s">
        <v>139</v>
      </c>
      <c r="L21" s="50" t="s">
        <v>139</v>
      </c>
      <c r="M21" s="50" t="s">
        <v>140</v>
      </c>
      <c r="N21" s="50" t="s">
        <v>136</v>
      </c>
      <c r="O21" s="50" t="s">
        <v>555</v>
      </c>
      <c r="P21" s="48">
        <v>5</v>
      </c>
      <c r="Q21" s="48">
        <v>5</v>
      </c>
      <c r="R21" s="48">
        <v>4</v>
      </c>
      <c r="S21" s="48">
        <v>4</v>
      </c>
      <c r="T21" s="48">
        <v>3</v>
      </c>
      <c r="U21" s="48">
        <f t="shared" si="0"/>
        <v>4.1999999999999993</v>
      </c>
      <c r="V21" s="47" t="s">
        <v>409</v>
      </c>
      <c r="W21" s="101" t="s">
        <v>394</v>
      </c>
    </row>
    <row r="22" spans="1:23" ht="123" customHeight="1" x14ac:dyDescent="0.3">
      <c r="A22" s="45">
        <v>13</v>
      </c>
      <c r="B22" s="16" t="s">
        <v>131</v>
      </c>
      <c r="C22" s="16" t="s">
        <v>132</v>
      </c>
      <c r="D22" s="16" t="s">
        <v>142</v>
      </c>
      <c r="E22" s="46" t="s">
        <v>556</v>
      </c>
      <c r="F22" s="16" t="s">
        <v>143</v>
      </c>
      <c r="G22" s="16" t="s">
        <v>90</v>
      </c>
      <c r="H22" s="16" t="s">
        <v>144</v>
      </c>
      <c r="I22" s="16" t="s">
        <v>145</v>
      </c>
      <c r="J22" s="16" t="s">
        <v>139</v>
      </c>
      <c r="K22" s="16" t="s">
        <v>139</v>
      </c>
      <c r="L22" s="16" t="s">
        <v>139</v>
      </c>
      <c r="M22" s="16" t="s">
        <v>146</v>
      </c>
      <c r="N22" s="16" t="s">
        <v>139</v>
      </c>
      <c r="O22" s="16" t="s">
        <v>139</v>
      </c>
      <c r="P22" s="28">
        <v>1</v>
      </c>
      <c r="Q22" s="28">
        <v>1</v>
      </c>
      <c r="R22" s="28">
        <v>1</v>
      </c>
      <c r="S22" s="28">
        <v>1</v>
      </c>
      <c r="T22" s="28">
        <v>1</v>
      </c>
      <c r="U22" s="28">
        <f t="shared" si="0"/>
        <v>1</v>
      </c>
      <c r="V22" s="27" t="s">
        <v>410</v>
      </c>
      <c r="W22" s="102" t="s">
        <v>393</v>
      </c>
    </row>
    <row r="23" spans="1:23" ht="121.5" customHeight="1" x14ac:dyDescent="0.3">
      <c r="A23" s="49">
        <v>14</v>
      </c>
      <c r="B23" s="58" t="s">
        <v>131</v>
      </c>
      <c r="C23" s="59" t="s">
        <v>132</v>
      </c>
      <c r="D23" s="59" t="s">
        <v>147</v>
      </c>
      <c r="E23" s="50" t="s">
        <v>148</v>
      </c>
      <c r="F23" s="50" t="s">
        <v>149</v>
      </c>
      <c r="G23" s="50" t="s">
        <v>150</v>
      </c>
      <c r="H23" s="50" t="s">
        <v>151</v>
      </c>
      <c r="I23" s="50" t="s">
        <v>152</v>
      </c>
      <c r="J23" s="50" t="s">
        <v>153</v>
      </c>
      <c r="K23" s="50" t="s">
        <v>139</v>
      </c>
      <c r="L23" s="50" t="s">
        <v>139</v>
      </c>
      <c r="M23" s="50" t="s">
        <v>140</v>
      </c>
      <c r="N23" s="50" t="s">
        <v>154</v>
      </c>
      <c r="O23" s="50" t="s">
        <v>155</v>
      </c>
      <c r="P23" s="48">
        <v>5</v>
      </c>
      <c r="Q23" s="48">
        <v>5</v>
      </c>
      <c r="R23" s="48">
        <v>4</v>
      </c>
      <c r="S23" s="48">
        <v>5</v>
      </c>
      <c r="T23" s="48">
        <v>4</v>
      </c>
      <c r="U23" s="48">
        <f t="shared" si="0"/>
        <v>4.5999999999999996</v>
      </c>
      <c r="V23" s="47" t="s">
        <v>432</v>
      </c>
      <c r="W23" s="101" t="s">
        <v>394</v>
      </c>
    </row>
    <row r="24" spans="1:23" ht="107.4" customHeight="1" x14ac:dyDescent="0.3">
      <c r="A24" s="133">
        <v>15</v>
      </c>
      <c r="B24" s="133" t="s">
        <v>156</v>
      </c>
      <c r="C24" s="131" t="s">
        <v>157</v>
      </c>
      <c r="D24" s="131" t="s">
        <v>158</v>
      </c>
      <c r="E24" s="131" t="s">
        <v>159</v>
      </c>
      <c r="F24" s="131" t="s">
        <v>160</v>
      </c>
      <c r="G24" s="131" t="s">
        <v>161</v>
      </c>
      <c r="H24" s="131" t="s">
        <v>162</v>
      </c>
      <c r="I24" s="131" t="s">
        <v>163</v>
      </c>
      <c r="J24" s="131" t="s">
        <v>164</v>
      </c>
      <c r="K24" s="131" t="s">
        <v>165</v>
      </c>
      <c r="L24" s="131" t="s">
        <v>165</v>
      </c>
      <c r="M24" s="136" t="s">
        <v>166</v>
      </c>
      <c r="N24" s="131" t="s">
        <v>161</v>
      </c>
      <c r="O24" s="50" t="s">
        <v>557</v>
      </c>
      <c r="P24" s="48">
        <v>5</v>
      </c>
      <c r="Q24" s="48">
        <v>5</v>
      </c>
      <c r="R24" s="48">
        <v>5</v>
      </c>
      <c r="S24" s="48">
        <v>5</v>
      </c>
      <c r="T24" s="48">
        <v>5</v>
      </c>
      <c r="U24" s="144">
        <f>AVERAGE(P24:T30)</f>
        <v>5</v>
      </c>
      <c r="V24" s="148" t="s">
        <v>558</v>
      </c>
      <c r="W24" s="137" t="s">
        <v>394</v>
      </c>
    </row>
    <row r="25" spans="1:23" ht="114" customHeight="1" x14ac:dyDescent="0.3">
      <c r="A25" s="133"/>
      <c r="B25" s="133"/>
      <c r="C25" s="131"/>
      <c r="D25" s="131"/>
      <c r="E25" s="131"/>
      <c r="F25" s="131"/>
      <c r="G25" s="131"/>
      <c r="H25" s="131"/>
      <c r="I25" s="131"/>
      <c r="J25" s="131"/>
      <c r="K25" s="131"/>
      <c r="L25" s="131"/>
      <c r="M25" s="136"/>
      <c r="N25" s="131"/>
      <c r="O25" s="50" t="s">
        <v>559</v>
      </c>
      <c r="P25" s="48">
        <v>5</v>
      </c>
      <c r="Q25" s="48">
        <v>5</v>
      </c>
      <c r="R25" s="48">
        <v>5</v>
      </c>
      <c r="S25" s="48">
        <v>5</v>
      </c>
      <c r="T25" s="48">
        <v>5</v>
      </c>
      <c r="U25" s="153"/>
      <c r="V25" s="149"/>
      <c r="W25" s="151" t="s">
        <v>393</v>
      </c>
    </row>
    <row r="26" spans="1:23" ht="117.6" customHeight="1" x14ac:dyDescent="0.3">
      <c r="A26" s="133"/>
      <c r="B26" s="133"/>
      <c r="C26" s="131"/>
      <c r="D26" s="131"/>
      <c r="E26" s="131"/>
      <c r="F26" s="131"/>
      <c r="G26" s="131"/>
      <c r="H26" s="131"/>
      <c r="I26" s="131"/>
      <c r="J26" s="131"/>
      <c r="K26" s="131"/>
      <c r="L26" s="131"/>
      <c r="M26" s="136"/>
      <c r="N26" s="131"/>
      <c r="O26" s="50" t="s">
        <v>167</v>
      </c>
      <c r="P26" s="48">
        <v>5</v>
      </c>
      <c r="Q26" s="48">
        <v>5</v>
      </c>
      <c r="R26" s="48">
        <v>5</v>
      </c>
      <c r="S26" s="48">
        <v>5</v>
      </c>
      <c r="T26" s="48">
        <v>5</v>
      </c>
      <c r="U26" s="153"/>
      <c r="V26" s="149"/>
      <c r="W26" s="151" t="s">
        <v>393</v>
      </c>
    </row>
    <row r="27" spans="1:23" ht="34.5" customHeight="1" x14ac:dyDescent="0.3">
      <c r="A27" s="133"/>
      <c r="B27" s="133"/>
      <c r="C27" s="131"/>
      <c r="D27" s="131"/>
      <c r="E27" s="131"/>
      <c r="F27" s="131"/>
      <c r="G27" s="131"/>
      <c r="H27" s="131"/>
      <c r="I27" s="131"/>
      <c r="J27" s="131"/>
      <c r="K27" s="131"/>
      <c r="L27" s="131"/>
      <c r="M27" s="47" t="s">
        <v>168</v>
      </c>
      <c r="N27" s="48" t="s">
        <v>161</v>
      </c>
      <c r="O27" s="50" t="s">
        <v>169</v>
      </c>
      <c r="P27" s="48">
        <v>5</v>
      </c>
      <c r="Q27" s="48">
        <v>5</v>
      </c>
      <c r="R27" s="48">
        <v>5</v>
      </c>
      <c r="S27" s="48">
        <v>5</v>
      </c>
      <c r="T27" s="48">
        <v>5</v>
      </c>
      <c r="U27" s="153"/>
      <c r="V27" s="149"/>
      <c r="W27" s="151" t="s">
        <v>393</v>
      </c>
    </row>
    <row r="28" spans="1:23" ht="33.75" customHeight="1" x14ac:dyDescent="0.3">
      <c r="A28" s="133"/>
      <c r="B28" s="133"/>
      <c r="C28" s="131"/>
      <c r="D28" s="131"/>
      <c r="E28" s="131"/>
      <c r="F28" s="131"/>
      <c r="G28" s="131"/>
      <c r="H28" s="131"/>
      <c r="I28" s="131"/>
      <c r="J28" s="131"/>
      <c r="K28" s="131"/>
      <c r="L28" s="131"/>
      <c r="M28" s="136" t="s">
        <v>170</v>
      </c>
      <c r="N28" s="131" t="s">
        <v>161</v>
      </c>
      <c r="O28" s="50" t="s">
        <v>171</v>
      </c>
      <c r="P28" s="48">
        <v>5</v>
      </c>
      <c r="Q28" s="48">
        <v>5</v>
      </c>
      <c r="R28" s="48">
        <v>5</v>
      </c>
      <c r="S28" s="48">
        <v>5</v>
      </c>
      <c r="T28" s="48">
        <v>5</v>
      </c>
      <c r="U28" s="153"/>
      <c r="V28" s="149"/>
      <c r="W28" s="151" t="s">
        <v>393</v>
      </c>
    </row>
    <row r="29" spans="1:23" ht="55.5" customHeight="1" x14ac:dyDescent="0.3">
      <c r="A29" s="133"/>
      <c r="B29" s="133"/>
      <c r="C29" s="131"/>
      <c r="D29" s="131"/>
      <c r="E29" s="131"/>
      <c r="F29" s="131"/>
      <c r="G29" s="131"/>
      <c r="H29" s="131"/>
      <c r="I29" s="131"/>
      <c r="J29" s="131"/>
      <c r="K29" s="131"/>
      <c r="L29" s="131"/>
      <c r="M29" s="136"/>
      <c r="N29" s="131"/>
      <c r="O29" s="50" t="s">
        <v>172</v>
      </c>
      <c r="P29" s="48">
        <v>5</v>
      </c>
      <c r="Q29" s="48">
        <v>5</v>
      </c>
      <c r="R29" s="48">
        <v>5</v>
      </c>
      <c r="S29" s="48">
        <v>5</v>
      </c>
      <c r="T29" s="48">
        <v>5</v>
      </c>
      <c r="U29" s="153"/>
      <c r="V29" s="149"/>
      <c r="W29" s="151" t="s">
        <v>393</v>
      </c>
    </row>
    <row r="30" spans="1:23" ht="16.95" customHeight="1" x14ac:dyDescent="0.3">
      <c r="A30" s="133"/>
      <c r="B30" s="133"/>
      <c r="C30" s="131"/>
      <c r="D30" s="131"/>
      <c r="E30" s="131"/>
      <c r="F30" s="131"/>
      <c r="G30" s="131"/>
      <c r="H30" s="131"/>
      <c r="I30" s="131"/>
      <c r="J30" s="131"/>
      <c r="K30" s="131"/>
      <c r="L30" s="131"/>
      <c r="M30" s="47" t="s">
        <v>173</v>
      </c>
      <c r="N30" s="48" t="s">
        <v>161</v>
      </c>
      <c r="O30" s="50" t="s">
        <v>560</v>
      </c>
      <c r="P30" s="48">
        <v>5</v>
      </c>
      <c r="Q30" s="48">
        <v>5</v>
      </c>
      <c r="R30" s="48">
        <v>5</v>
      </c>
      <c r="S30" s="48">
        <v>5</v>
      </c>
      <c r="T30" s="48">
        <v>5</v>
      </c>
      <c r="U30" s="145"/>
      <c r="V30" s="150"/>
      <c r="W30" s="138" t="s">
        <v>393</v>
      </c>
    </row>
    <row r="31" spans="1:23" ht="120.75" customHeight="1" x14ac:dyDescent="0.3">
      <c r="A31" s="30">
        <v>16</v>
      </c>
      <c r="B31" s="30" t="s">
        <v>156</v>
      </c>
      <c r="C31" s="16" t="s">
        <v>174</v>
      </c>
      <c r="D31" s="16" t="s">
        <v>175</v>
      </c>
      <c r="E31" s="16" t="s">
        <v>176</v>
      </c>
      <c r="F31" s="16" t="s">
        <v>177</v>
      </c>
      <c r="G31" s="16" t="s">
        <v>73</v>
      </c>
      <c r="H31" s="16" t="s">
        <v>178</v>
      </c>
      <c r="I31" s="16" t="s">
        <v>179</v>
      </c>
      <c r="J31" s="16" t="s">
        <v>180</v>
      </c>
      <c r="K31" s="16" t="s">
        <v>139</v>
      </c>
      <c r="L31" s="16" t="s">
        <v>181</v>
      </c>
      <c r="M31" s="16" t="s">
        <v>176</v>
      </c>
      <c r="N31" s="16" t="s">
        <v>73</v>
      </c>
      <c r="O31" s="16" t="s">
        <v>178</v>
      </c>
      <c r="P31" s="28">
        <v>2</v>
      </c>
      <c r="Q31" s="28">
        <v>5</v>
      </c>
      <c r="R31" s="28">
        <v>4</v>
      </c>
      <c r="S31" s="28">
        <v>2</v>
      </c>
      <c r="T31" s="28">
        <v>3</v>
      </c>
      <c r="U31" s="28">
        <f t="shared" si="0"/>
        <v>3.2</v>
      </c>
      <c r="V31" s="27" t="s">
        <v>435</v>
      </c>
      <c r="W31" s="102" t="s">
        <v>395</v>
      </c>
    </row>
    <row r="32" spans="1:23" ht="63.75" customHeight="1" x14ac:dyDescent="0.3">
      <c r="A32" s="49">
        <v>17</v>
      </c>
      <c r="B32" s="49" t="s">
        <v>156</v>
      </c>
      <c r="C32" s="50" t="s">
        <v>139</v>
      </c>
      <c r="D32" s="50" t="s">
        <v>182</v>
      </c>
      <c r="E32" s="50" t="s">
        <v>183</v>
      </c>
      <c r="F32" s="50" t="s">
        <v>184</v>
      </c>
      <c r="G32" s="50" t="s">
        <v>185</v>
      </c>
      <c r="H32" s="50" t="s">
        <v>186</v>
      </c>
      <c r="I32" s="50" t="s">
        <v>187</v>
      </c>
      <c r="J32" s="50" t="s">
        <v>139</v>
      </c>
      <c r="K32" s="50" t="s">
        <v>139</v>
      </c>
      <c r="L32" s="50" t="s">
        <v>139</v>
      </c>
      <c r="M32" s="50" t="s">
        <v>188</v>
      </c>
      <c r="N32" s="50" t="s">
        <v>139</v>
      </c>
      <c r="O32" s="50" t="s">
        <v>139</v>
      </c>
      <c r="P32" s="48">
        <v>5</v>
      </c>
      <c r="Q32" s="48">
        <v>5</v>
      </c>
      <c r="R32" s="48">
        <v>5</v>
      </c>
      <c r="S32" s="48">
        <v>5</v>
      </c>
      <c r="T32" s="48">
        <v>5</v>
      </c>
      <c r="U32" s="48">
        <f t="shared" si="0"/>
        <v>5</v>
      </c>
      <c r="V32" s="47" t="s">
        <v>558</v>
      </c>
      <c r="W32" s="101" t="s">
        <v>394</v>
      </c>
    </row>
    <row r="33" spans="1:23" ht="55.5" customHeight="1" x14ac:dyDescent="0.3">
      <c r="A33" s="49">
        <v>18</v>
      </c>
      <c r="B33" s="49" t="s">
        <v>156</v>
      </c>
      <c r="C33" s="50" t="s">
        <v>139</v>
      </c>
      <c r="D33" s="50" t="s">
        <v>189</v>
      </c>
      <c r="E33" s="50" t="s">
        <v>190</v>
      </c>
      <c r="F33" s="50" t="s">
        <v>191</v>
      </c>
      <c r="G33" s="50" t="s">
        <v>192</v>
      </c>
      <c r="H33" s="50" t="s">
        <v>193</v>
      </c>
      <c r="I33" s="50" t="s">
        <v>194</v>
      </c>
      <c r="J33" s="50" t="s">
        <v>139</v>
      </c>
      <c r="K33" s="50" t="s">
        <v>139</v>
      </c>
      <c r="L33" s="50" t="s">
        <v>139</v>
      </c>
      <c r="M33" s="50" t="s">
        <v>188</v>
      </c>
      <c r="N33" s="50" t="s">
        <v>139</v>
      </c>
      <c r="O33" s="50" t="s">
        <v>139</v>
      </c>
      <c r="P33" s="48">
        <v>5</v>
      </c>
      <c r="Q33" s="48">
        <v>5</v>
      </c>
      <c r="R33" s="48">
        <v>5</v>
      </c>
      <c r="S33" s="48">
        <v>5</v>
      </c>
      <c r="T33" s="48">
        <v>5</v>
      </c>
      <c r="U33" s="48">
        <f t="shared" si="0"/>
        <v>5</v>
      </c>
      <c r="V33" s="47" t="s">
        <v>558</v>
      </c>
      <c r="W33" s="101" t="s">
        <v>394</v>
      </c>
    </row>
    <row r="34" spans="1:23" ht="108.75" customHeight="1" x14ac:dyDescent="0.3">
      <c r="A34" s="49">
        <v>19</v>
      </c>
      <c r="B34" s="49" t="s">
        <v>195</v>
      </c>
      <c r="C34" s="50" t="s">
        <v>196</v>
      </c>
      <c r="D34" s="50" t="s">
        <v>197</v>
      </c>
      <c r="E34" s="50" t="s">
        <v>198</v>
      </c>
      <c r="F34" s="50" t="s">
        <v>197</v>
      </c>
      <c r="G34" s="50" t="s">
        <v>199</v>
      </c>
      <c r="H34" s="50" t="s">
        <v>200</v>
      </c>
      <c r="I34" s="50" t="s">
        <v>201</v>
      </c>
      <c r="J34" s="50" t="s">
        <v>202</v>
      </c>
      <c r="K34" s="50" t="s">
        <v>203</v>
      </c>
      <c r="L34" s="50" t="s">
        <v>203</v>
      </c>
      <c r="M34" s="47" t="s">
        <v>204</v>
      </c>
      <c r="N34" s="48" t="s">
        <v>205</v>
      </c>
      <c r="O34" s="50" t="s">
        <v>561</v>
      </c>
      <c r="P34" s="48">
        <v>5</v>
      </c>
      <c r="Q34" s="48">
        <v>5</v>
      </c>
      <c r="R34" s="48">
        <v>5</v>
      </c>
      <c r="S34" s="48">
        <v>5</v>
      </c>
      <c r="T34" s="48">
        <v>5</v>
      </c>
      <c r="U34" s="48">
        <f t="shared" si="0"/>
        <v>5</v>
      </c>
      <c r="V34" s="47" t="s">
        <v>411</v>
      </c>
      <c r="W34" s="101" t="s">
        <v>394</v>
      </c>
    </row>
    <row r="35" spans="1:23" ht="110.25" customHeight="1" x14ac:dyDescent="0.3">
      <c r="A35" s="49">
        <v>20</v>
      </c>
      <c r="B35" s="49" t="s">
        <v>195</v>
      </c>
      <c r="C35" s="50" t="s">
        <v>196</v>
      </c>
      <c r="D35" s="50" t="s">
        <v>206</v>
      </c>
      <c r="E35" s="50" t="s">
        <v>207</v>
      </c>
      <c r="F35" s="50" t="s">
        <v>206</v>
      </c>
      <c r="G35" s="50" t="s">
        <v>199</v>
      </c>
      <c r="H35" s="50" t="s">
        <v>208</v>
      </c>
      <c r="I35" s="50" t="s">
        <v>209</v>
      </c>
      <c r="J35" s="50" t="s">
        <v>202</v>
      </c>
      <c r="K35" s="50" t="s">
        <v>203</v>
      </c>
      <c r="L35" s="50" t="s">
        <v>203</v>
      </c>
      <c r="M35" s="47" t="s">
        <v>210</v>
      </c>
      <c r="N35" s="48" t="s">
        <v>205</v>
      </c>
      <c r="O35" s="50" t="s">
        <v>561</v>
      </c>
      <c r="P35" s="48">
        <v>5</v>
      </c>
      <c r="Q35" s="48">
        <v>5</v>
      </c>
      <c r="R35" s="48">
        <v>5</v>
      </c>
      <c r="S35" s="48">
        <v>5</v>
      </c>
      <c r="T35" s="48">
        <v>5</v>
      </c>
      <c r="U35" s="48">
        <f t="shared" si="0"/>
        <v>5</v>
      </c>
      <c r="V35" s="47" t="s">
        <v>411</v>
      </c>
      <c r="W35" s="101" t="s">
        <v>394</v>
      </c>
    </row>
    <row r="36" spans="1:23" ht="100.5" customHeight="1" x14ac:dyDescent="0.3">
      <c r="A36" s="49">
        <v>21</v>
      </c>
      <c r="B36" s="49" t="s">
        <v>195</v>
      </c>
      <c r="C36" s="50" t="s">
        <v>196</v>
      </c>
      <c r="D36" s="50" t="s">
        <v>211</v>
      </c>
      <c r="E36" s="50" t="s">
        <v>212</v>
      </c>
      <c r="F36" s="50" t="s">
        <v>211</v>
      </c>
      <c r="G36" s="50" t="s">
        <v>199</v>
      </c>
      <c r="H36" s="50" t="s">
        <v>213</v>
      </c>
      <c r="I36" s="50" t="s">
        <v>214</v>
      </c>
      <c r="J36" s="50" t="s">
        <v>215</v>
      </c>
      <c r="K36" s="50" t="s">
        <v>203</v>
      </c>
      <c r="L36" s="50" t="s">
        <v>203</v>
      </c>
      <c r="M36" s="47" t="s">
        <v>210</v>
      </c>
      <c r="N36" s="48" t="s">
        <v>216</v>
      </c>
      <c r="O36" s="50" t="s">
        <v>562</v>
      </c>
      <c r="P36" s="48">
        <v>5</v>
      </c>
      <c r="Q36" s="48">
        <v>5</v>
      </c>
      <c r="R36" s="48">
        <v>5</v>
      </c>
      <c r="S36" s="48">
        <v>5</v>
      </c>
      <c r="T36" s="48">
        <v>5</v>
      </c>
      <c r="U36" s="48">
        <f t="shared" si="0"/>
        <v>5</v>
      </c>
      <c r="V36" s="47" t="s">
        <v>411</v>
      </c>
      <c r="W36" s="101" t="s">
        <v>394</v>
      </c>
    </row>
    <row r="37" spans="1:23" ht="71.25" customHeight="1" x14ac:dyDescent="0.3">
      <c r="A37" s="152">
        <v>22</v>
      </c>
      <c r="B37" s="152" t="s">
        <v>217</v>
      </c>
      <c r="C37" s="131" t="s">
        <v>139</v>
      </c>
      <c r="D37" s="131" t="s">
        <v>218</v>
      </c>
      <c r="E37" s="131" t="s">
        <v>219</v>
      </c>
      <c r="F37" s="131" t="s">
        <v>220</v>
      </c>
      <c r="G37" s="131" t="s">
        <v>221</v>
      </c>
      <c r="H37" s="131" t="s">
        <v>222</v>
      </c>
      <c r="I37" s="131" t="s">
        <v>223</v>
      </c>
      <c r="J37" s="131" t="s">
        <v>224</v>
      </c>
      <c r="K37" s="131" t="s">
        <v>203</v>
      </c>
      <c r="L37" s="131" t="s">
        <v>203</v>
      </c>
      <c r="M37" s="136" t="s">
        <v>225</v>
      </c>
      <c r="N37" s="131" t="s">
        <v>226</v>
      </c>
      <c r="O37" s="50" t="s">
        <v>563</v>
      </c>
      <c r="P37" s="48">
        <v>5</v>
      </c>
      <c r="Q37" s="48">
        <v>3</v>
      </c>
      <c r="R37" s="48">
        <v>4</v>
      </c>
      <c r="S37" s="48">
        <v>4</v>
      </c>
      <c r="T37" s="48">
        <v>4</v>
      </c>
      <c r="U37" s="144">
        <f>AVERAGE(P37:T42)</f>
        <v>4.0666666666666664</v>
      </c>
      <c r="V37" s="47" t="s">
        <v>412</v>
      </c>
      <c r="W37" s="137" t="s">
        <v>394</v>
      </c>
    </row>
    <row r="38" spans="1:23" ht="82.95" customHeight="1" x14ac:dyDescent="0.3">
      <c r="A38" s="152"/>
      <c r="B38" s="152"/>
      <c r="C38" s="131"/>
      <c r="D38" s="131"/>
      <c r="E38" s="131"/>
      <c r="F38" s="131"/>
      <c r="G38" s="131"/>
      <c r="H38" s="131"/>
      <c r="I38" s="131"/>
      <c r="J38" s="131"/>
      <c r="K38" s="131"/>
      <c r="L38" s="131"/>
      <c r="M38" s="136"/>
      <c r="N38" s="131"/>
      <c r="O38" s="50" t="s">
        <v>564</v>
      </c>
      <c r="P38" s="48">
        <v>5</v>
      </c>
      <c r="Q38" s="48">
        <v>3</v>
      </c>
      <c r="R38" s="48">
        <v>4</v>
      </c>
      <c r="S38" s="48">
        <v>4</v>
      </c>
      <c r="T38" s="48">
        <v>4</v>
      </c>
      <c r="U38" s="153"/>
      <c r="V38" s="47" t="s">
        <v>413</v>
      </c>
      <c r="W38" s="151" t="s">
        <v>393</v>
      </c>
    </row>
    <row r="39" spans="1:23" ht="82.95" customHeight="1" x14ac:dyDescent="0.3">
      <c r="A39" s="152"/>
      <c r="B39" s="152"/>
      <c r="C39" s="131"/>
      <c r="D39" s="131"/>
      <c r="E39" s="131"/>
      <c r="F39" s="131"/>
      <c r="G39" s="131"/>
      <c r="H39" s="131"/>
      <c r="I39" s="131"/>
      <c r="J39" s="131"/>
      <c r="K39" s="131"/>
      <c r="L39" s="131"/>
      <c r="M39" s="136"/>
      <c r="N39" s="131"/>
      <c r="O39" s="50" t="s">
        <v>565</v>
      </c>
      <c r="P39" s="52">
        <v>5</v>
      </c>
      <c r="Q39" s="52">
        <v>3</v>
      </c>
      <c r="R39" s="52">
        <v>4</v>
      </c>
      <c r="S39" s="52">
        <v>4</v>
      </c>
      <c r="T39" s="52">
        <v>4</v>
      </c>
      <c r="U39" s="153"/>
      <c r="V39" s="47" t="s">
        <v>414</v>
      </c>
      <c r="W39" s="151" t="s">
        <v>393</v>
      </c>
    </row>
    <row r="40" spans="1:23" ht="82.95" customHeight="1" x14ac:dyDescent="0.3">
      <c r="A40" s="152"/>
      <c r="B40" s="152"/>
      <c r="C40" s="131"/>
      <c r="D40" s="131"/>
      <c r="E40" s="131"/>
      <c r="F40" s="131"/>
      <c r="G40" s="131"/>
      <c r="H40" s="131"/>
      <c r="I40" s="131"/>
      <c r="J40" s="131"/>
      <c r="K40" s="131"/>
      <c r="L40" s="131"/>
      <c r="M40" s="50" t="s">
        <v>227</v>
      </c>
      <c r="N40" s="48" t="s">
        <v>226</v>
      </c>
      <c r="O40" s="50" t="s">
        <v>566</v>
      </c>
      <c r="P40" s="48">
        <v>5</v>
      </c>
      <c r="Q40" s="48">
        <v>3</v>
      </c>
      <c r="R40" s="48">
        <v>4</v>
      </c>
      <c r="S40" s="48">
        <v>4</v>
      </c>
      <c r="T40" s="48">
        <v>4</v>
      </c>
      <c r="U40" s="153"/>
      <c r="V40" s="47" t="s">
        <v>415</v>
      </c>
      <c r="W40" s="151" t="s">
        <v>393</v>
      </c>
    </row>
    <row r="41" spans="1:23" ht="82.95" customHeight="1" x14ac:dyDescent="0.3">
      <c r="A41" s="152"/>
      <c r="B41" s="152"/>
      <c r="C41" s="131"/>
      <c r="D41" s="131"/>
      <c r="E41" s="131"/>
      <c r="F41" s="131"/>
      <c r="G41" s="131"/>
      <c r="H41" s="131"/>
      <c r="I41" s="131"/>
      <c r="J41" s="131"/>
      <c r="K41" s="131"/>
      <c r="L41" s="131"/>
      <c r="M41" s="131" t="s">
        <v>228</v>
      </c>
      <c r="N41" s="131" t="s">
        <v>226</v>
      </c>
      <c r="O41" s="50" t="s">
        <v>567</v>
      </c>
      <c r="P41" s="48">
        <v>5</v>
      </c>
      <c r="Q41" s="48">
        <v>5</v>
      </c>
      <c r="R41" s="48">
        <v>4</v>
      </c>
      <c r="S41" s="48">
        <v>4</v>
      </c>
      <c r="T41" s="48">
        <v>4</v>
      </c>
      <c r="U41" s="153"/>
      <c r="V41" s="47" t="s">
        <v>416</v>
      </c>
      <c r="W41" s="151" t="s">
        <v>393</v>
      </c>
    </row>
    <row r="42" spans="1:23" ht="82.95" customHeight="1" x14ac:dyDescent="0.3">
      <c r="A42" s="152"/>
      <c r="B42" s="152"/>
      <c r="C42" s="131"/>
      <c r="D42" s="131"/>
      <c r="E42" s="131"/>
      <c r="F42" s="131"/>
      <c r="G42" s="131"/>
      <c r="H42" s="131"/>
      <c r="I42" s="131"/>
      <c r="J42" s="131"/>
      <c r="K42" s="131"/>
      <c r="L42" s="131"/>
      <c r="M42" s="131"/>
      <c r="N42" s="131"/>
      <c r="O42" s="50" t="s">
        <v>229</v>
      </c>
      <c r="P42" s="48">
        <v>5</v>
      </c>
      <c r="Q42" s="48">
        <v>3</v>
      </c>
      <c r="R42" s="48">
        <v>4</v>
      </c>
      <c r="S42" s="48">
        <v>4</v>
      </c>
      <c r="T42" s="48">
        <v>4</v>
      </c>
      <c r="U42" s="145"/>
      <c r="V42" s="47" t="s">
        <v>417</v>
      </c>
      <c r="W42" s="138" t="s">
        <v>393</v>
      </c>
    </row>
    <row r="43" spans="1:23" ht="148.19999999999999" customHeight="1" x14ac:dyDescent="0.3">
      <c r="A43" s="140">
        <v>23</v>
      </c>
      <c r="B43" s="142" t="s">
        <v>230</v>
      </c>
      <c r="C43" s="131" t="s">
        <v>174</v>
      </c>
      <c r="D43" s="156" t="s">
        <v>232</v>
      </c>
      <c r="E43" s="159" t="s">
        <v>397</v>
      </c>
      <c r="F43" s="162" t="s">
        <v>399</v>
      </c>
      <c r="G43" s="60" t="s">
        <v>401</v>
      </c>
      <c r="H43" s="61" t="s">
        <v>402</v>
      </c>
      <c r="I43" s="62" t="s">
        <v>231</v>
      </c>
      <c r="J43" s="131" t="s">
        <v>139</v>
      </c>
      <c r="K43" s="131" t="s">
        <v>139</v>
      </c>
      <c r="L43" s="131" t="s">
        <v>139</v>
      </c>
      <c r="M43" s="131" t="s">
        <v>233</v>
      </c>
      <c r="N43" s="144" t="s">
        <v>226</v>
      </c>
      <c r="O43" s="50" t="s">
        <v>234</v>
      </c>
      <c r="P43" s="48">
        <v>5</v>
      </c>
      <c r="Q43" s="48">
        <v>5</v>
      </c>
      <c r="R43" s="48">
        <v>4</v>
      </c>
      <c r="S43" s="48">
        <v>4</v>
      </c>
      <c r="T43" s="48">
        <v>4</v>
      </c>
      <c r="U43" s="134">
        <f>AVERAGE(P43:T45)</f>
        <v>4.4000000000000004</v>
      </c>
      <c r="V43" s="148" t="s">
        <v>436</v>
      </c>
      <c r="W43" s="137" t="s">
        <v>394</v>
      </c>
    </row>
    <row r="44" spans="1:23" ht="88.2" customHeight="1" x14ac:dyDescent="0.3">
      <c r="A44" s="154"/>
      <c r="B44" s="155"/>
      <c r="C44" s="131"/>
      <c r="D44" s="157"/>
      <c r="E44" s="160"/>
      <c r="F44" s="163"/>
      <c r="I44" s="62" t="s">
        <v>405</v>
      </c>
      <c r="J44" s="131"/>
      <c r="K44" s="131"/>
      <c r="L44" s="131"/>
      <c r="M44" s="131"/>
      <c r="N44" s="153"/>
      <c r="O44" s="50" t="s">
        <v>235</v>
      </c>
      <c r="P44" s="48">
        <v>5</v>
      </c>
      <c r="Q44" s="48">
        <v>5</v>
      </c>
      <c r="R44" s="48">
        <v>4</v>
      </c>
      <c r="S44" s="48">
        <v>4</v>
      </c>
      <c r="T44" s="48">
        <v>4</v>
      </c>
      <c r="U44" s="165"/>
      <c r="V44" s="149"/>
      <c r="W44" s="151" t="s">
        <v>393</v>
      </c>
    </row>
    <row r="45" spans="1:23" ht="88.2" customHeight="1" x14ac:dyDescent="0.3">
      <c r="A45" s="141"/>
      <c r="B45" s="143"/>
      <c r="C45" s="131"/>
      <c r="D45" s="158"/>
      <c r="E45" s="161"/>
      <c r="F45" s="164"/>
      <c r="G45" s="50"/>
      <c r="H45" s="50"/>
      <c r="I45" s="50"/>
      <c r="J45" s="131"/>
      <c r="K45" s="131"/>
      <c r="L45" s="131"/>
      <c r="M45" s="131"/>
      <c r="N45" s="153"/>
      <c r="O45" s="50" t="s">
        <v>568</v>
      </c>
      <c r="P45" s="48">
        <v>5</v>
      </c>
      <c r="Q45" s="48">
        <v>5</v>
      </c>
      <c r="R45" s="48">
        <v>4</v>
      </c>
      <c r="S45" s="48">
        <v>4</v>
      </c>
      <c r="T45" s="48">
        <v>4</v>
      </c>
      <c r="U45" s="135"/>
      <c r="V45" s="150"/>
      <c r="W45" s="138" t="s">
        <v>393</v>
      </c>
    </row>
    <row r="46" spans="1:23" ht="88.2" customHeight="1" x14ac:dyDescent="0.3">
      <c r="A46" s="140">
        <v>24</v>
      </c>
      <c r="B46" s="142" t="s">
        <v>230</v>
      </c>
      <c r="C46" s="131"/>
      <c r="D46" s="166" t="s">
        <v>396</v>
      </c>
      <c r="E46" s="168" t="s">
        <v>398</v>
      </c>
      <c r="F46" s="162" t="s">
        <v>400</v>
      </c>
      <c r="G46" s="168" t="s">
        <v>403</v>
      </c>
      <c r="H46" s="166" t="s">
        <v>404</v>
      </c>
      <c r="I46" s="162" t="s">
        <v>405</v>
      </c>
      <c r="J46" s="131"/>
      <c r="K46" s="131"/>
      <c r="L46" s="131"/>
      <c r="M46" s="131"/>
      <c r="N46" s="145"/>
      <c r="O46" s="50" t="s">
        <v>236</v>
      </c>
      <c r="P46" s="48">
        <v>5</v>
      </c>
      <c r="Q46" s="48">
        <v>5</v>
      </c>
      <c r="R46" s="48">
        <v>4</v>
      </c>
      <c r="S46" s="48">
        <v>4</v>
      </c>
      <c r="T46" s="48">
        <v>4</v>
      </c>
      <c r="U46" s="134">
        <f>AVERAGE(P46:T47)</f>
        <v>4.7</v>
      </c>
      <c r="V46" s="95" t="s">
        <v>418</v>
      </c>
      <c r="W46" s="137" t="s">
        <v>394</v>
      </c>
    </row>
    <row r="47" spans="1:23" ht="65.25" customHeight="1" x14ac:dyDescent="0.3">
      <c r="A47" s="141"/>
      <c r="B47" s="143"/>
      <c r="C47" s="131"/>
      <c r="D47" s="167"/>
      <c r="E47" s="169"/>
      <c r="F47" s="164"/>
      <c r="G47" s="169"/>
      <c r="H47" s="167"/>
      <c r="I47" s="164"/>
      <c r="J47" s="131"/>
      <c r="K47" s="131"/>
      <c r="L47" s="131"/>
      <c r="M47" s="131"/>
      <c r="N47" s="50" t="s">
        <v>237</v>
      </c>
      <c r="O47" s="50" t="s">
        <v>238</v>
      </c>
      <c r="P47" s="48">
        <v>5</v>
      </c>
      <c r="Q47" s="48">
        <v>5</v>
      </c>
      <c r="R47" s="48">
        <v>5</v>
      </c>
      <c r="S47" s="48">
        <v>5</v>
      </c>
      <c r="T47" s="48">
        <v>5</v>
      </c>
      <c r="U47" s="135"/>
      <c r="V47" s="47" t="s">
        <v>419</v>
      </c>
      <c r="W47" s="138" t="s">
        <v>393</v>
      </c>
    </row>
    <row r="48" spans="1:23" ht="91.5" customHeight="1" x14ac:dyDescent="0.3">
      <c r="A48" s="133">
        <v>25</v>
      </c>
      <c r="B48" s="133" t="s">
        <v>230</v>
      </c>
      <c r="C48" s="131" t="s">
        <v>174</v>
      </c>
      <c r="D48" s="131" t="s">
        <v>239</v>
      </c>
      <c r="E48" s="131" t="s">
        <v>240</v>
      </c>
      <c r="F48" s="131" t="s">
        <v>241</v>
      </c>
      <c r="G48" s="131" t="s">
        <v>242</v>
      </c>
      <c r="H48" s="131" t="s">
        <v>243</v>
      </c>
      <c r="I48" s="131" t="s">
        <v>244</v>
      </c>
      <c r="J48" s="131" t="s">
        <v>139</v>
      </c>
      <c r="K48" s="131" t="s">
        <v>139</v>
      </c>
      <c r="L48" s="131" t="s">
        <v>139</v>
      </c>
      <c r="M48" s="131" t="s">
        <v>233</v>
      </c>
      <c r="N48" s="131" t="s">
        <v>226</v>
      </c>
      <c r="O48" s="50" t="s">
        <v>234</v>
      </c>
      <c r="P48" s="48">
        <v>5</v>
      </c>
      <c r="Q48" s="48">
        <v>5</v>
      </c>
      <c r="R48" s="48">
        <v>4</v>
      </c>
      <c r="S48" s="48">
        <v>4</v>
      </c>
      <c r="T48" s="48">
        <v>4</v>
      </c>
      <c r="U48" s="144">
        <f>AVERAGE(P48:T51)</f>
        <v>4.4000000000000004</v>
      </c>
      <c r="V48" s="148" t="s">
        <v>418</v>
      </c>
      <c r="W48" s="137" t="s">
        <v>394</v>
      </c>
    </row>
    <row r="49" spans="1:23" ht="91.5" customHeight="1" x14ac:dyDescent="0.3">
      <c r="A49" s="133"/>
      <c r="B49" s="133"/>
      <c r="C49" s="131"/>
      <c r="D49" s="131"/>
      <c r="E49" s="131"/>
      <c r="F49" s="131"/>
      <c r="G49" s="131"/>
      <c r="H49" s="131"/>
      <c r="I49" s="131"/>
      <c r="J49" s="131"/>
      <c r="K49" s="131"/>
      <c r="L49" s="131"/>
      <c r="M49" s="131"/>
      <c r="N49" s="131"/>
      <c r="O49" s="50" t="s">
        <v>235</v>
      </c>
      <c r="P49" s="48">
        <v>5</v>
      </c>
      <c r="Q49" s="48">
        <v>5</v>
      </c>
      <c r="R49" s="48">
        <v>4</v>
      </c>
      <c r="S49" s="48">
        <v>4</v>
      </c>
      <c r="T49" s="48">
        <v>4</v>
      </c>
      <c r="U49" s="153"/>
      <c r="V49" s="149"/>
      <c r="W49" s="151" t="s">
        <v>393</v>
      </c>
    </row>
    <row r="50" spans="1:23" ht="91.5" customHeight="1" x14ac:dyDescent="0.3">
      <c r="A50" s="133"/>
      <c r="B50" s="133"/>
      <c r="C50" s="131"/>
      <c r="D50" s="131"/>
      <c r="E50" s="131"/>
      <c r="F50" s="131"/>
      <c r="G50" s="131"/>
      <c r="H50" s="131"/>
      <c r="I50" s="131"/>
      <c r="J50" s="131"/>
      <c r="K50" s="131"/>
      <c r="L50" s="131"/>
      <c r="M50" s="131"/>
      <c r="N50" s="131"/>
      <c r="O50" s="50" t="s">
        <v>568</v>
      </c>
      <c r="P50" s="48">
        <v>5</v>
      </c>
      <c r="Q50" s="48">
        <v>5</v>
      </c>
      <c r="R50" s="48">
        <v>4</v>
      </c>
      <c r="S50" s="48">
        <v>4</v>
      </c>
      <c r="T50" s="48">
        <v>4</v>
      </c>
      <c r="U50" s="153"/>
      <c r="V50" s="149"/>
      <c r="W50" s="151" t="s">
        <v>393</v>
      </c>
    </row>
    <row r="51" spans="1:23" ht="136.19999999999999" customHeight="1" x14ac:dyDescent="0.3">
      <c r="A51" s="133"/>
      <c r="B51" s="133"/>
      <c r="C51" s="131"/>
      <c r="D51" s="131"/>
      <c r="E51" s="131"/>
      <c r="F51" s="131"/>
      <c r="G51" s="131"/>
      <c r="H51" s="131"/>
      <c r="I51" s="131"/>
      <c r="J51" s="131"/>
      <c r="K51" s="131"/>
      <c r="L51" s="131"/>
      <c r="M51" s="50" t="s">
        <v>245</v>
      </c>
      <c r="N51" s="48" t="s">
        <v>226</v>
      </c>
      <c r="O51" s="50" t="s">
        <v>236</v>
      </c>
      <c r="P51" s="48">
        <v>5</v>
      </c>
      <c r="Q51" s="48">
        <v>5</v>
      </c>
      <c r="R51" s="48">
        <v>4</v>
      </c>
      <c r="S51" s="48">
        <v>4</v>
      </c>
      <c r="T51" s="48">
        <v>4</v>
      </c>
      <c r="U51" s="145"/>
      <c r="V51" s="150"/>
      <c r="W51" s="138" t="s">
        <v>393</v>
      </c>
    </row>
    <row r="52" spans="1:23" ht="106.95" customHeight="1" x14ac:dyDescent="0.3">
      <c r="A52" s="178">
        <v>27</v>
      </c>
      <c r="B52" s="178" t="s">
        <v>247</v>
      </c>
      <c r="C52" s="173" t="s">
        <v>75</v>
      </c>
      <c r="D52" s="173" t="s">
        <v>248</v>
      </c>
      <c r="E52" s="173" t="s">
        <v>249</v>
      </c>
      <c r="F52" s="173" t="s">
        <v>250</v>
      </c>
      <c r="G52" s="173" t="s">
        <v>251</v>
      </c>
      <c r="H52" s="173" t="s">
        <v>252</v>
      </c>
      <c r="I52" s="173" t="s">
        <v>253</v>
      </c>
      <c r="J52" s="173" t="s">
        <v>254</v>
      </c>
      <c r="K52" s="173" t="s">
        <v>203</v>
      </c>
      <c r="L52" s="173" t="s">
        <v>203</v>
      </c>
      <c r="M52" s="173" t="s">
        <v>255</v>
      </c>
      <c r="N52" s="173" t="s">
        <v>226</v>
      </c>
      <c r="O52" s="16" t="s">
        <v>569</v>
      </c>
      <c r="P52" s="28">
        <v>2</v>
      </c>
      <c r="Q52" s="28">
        <v>3</v>
      </c>
      <c r="R52" s="28">
        <v>3</v>
      </c>
      <c r="S52" s="28">
        <v>5</v>
      </c>
      <c r="T52" s="28">
        <v>5</v>
      </c>
      <c r="U52" s="175">
        <f>AVERAGE(P52:T55)</f>
        <v>3.85</v>
      </c>
      <c r="V52" s="27" t="s">
        <v>369</v>
      </c>
      <c r="W52" s="170" t="s">
        <v>395</v>
      </c>
    </row>
    <row r="53" spans="1:23" ht="90" customHeight="1" x14ac:dyDescent="0.3">
      <c r="A53" s="179"/>
      <c r="B53" s="180"/>
      <c r="C53" s="174"/>
      <c r="D53" s="174"/>
      <c r="E53" s="174"/>
      <c r="F53" s="174"/>
      <c r="G53" s="174"/>
      <c r="H53" s="174"/>
      <c r="I53" s="174"/>
      <c r="J53" s="174"/>
      <c r="K53" s="174"/>
      <c r="L53" s="174"/>
      <c r="M53" s="174"/>
      <c r="N53" s="174"/>
      <c r="O53" s="16" t="s">
        <v>256</v>
      </c>
      <c r="P53" s="28">
        <v>2</v>
      </c>
      <c r="Q53" s="28">
        <v>3</v>
      </c>
      <c r="R53" s="28">
        <v>3</v>
      </c>
      <c r="S53" s="28">
        <v>4</v>
      </c>
      <c r="T53" s="28">
        <v>3</v>
      </c>
      <c r="U53" s="176"/>
      <c r="V53" s="27" t="s">
        <v>368</v>
      </c>
      <c r="W53" s="171" t="s">
        <v>393</v>
      </c>
    </row>
    <row r="54" spans="1:23" ht="90" customHeight="1" x14ac:dyDescent="0.3">
      <c r="A54" s="179"/>
      <c r="B54" s="180"/>
      <c r="C54" s="174"/>
      <c r="D54" s="174"/>
      <c r="E54" s="174"/>
      <c r="F54" s="174"/>
      <c r="G54" s="174"/>
      <c r="H54" s="174"/>
      <c r="I54" s="174"/>
      <c r="J54" s="174"/>
      <c r="K54" s="174"/>
      <c r="L54" s="174"/>
      <c r="M54" s="174"/>
      <c r="N54" s="174"/>
      <c r="O54" s="50" t="s">
        <v>257</v>
      </c>
      <c r="P54" s="48">
        <v>5</v>
      </c>
      <c r="Q54" s="48">
        <v>5</v>
      </c>
      <c r="R54" s="48">
        <v>4</v>
      </c>
      <c r="S54" s="48">
        <v>4</v>
      </c>
      <c r="T54" s="48">
        <v>4</v>
      </c>
      <c r="U54" s="176"/>
      <c r="V54" s="27" t="s">
        <v>370</v>
      </c>
      <c r="W54" s="171" t="s">
        <v>393</v>
      </c>
    </row>
    <row r="55" spans="1:23" ht="90" customHeight="1" x14ac:dyDescent="0.3">
      <c r="A55" s="179"/>
      <c r="B55" s="180"/>
      <c r="C55" s="174"/>
      <c r="D55" s="174"/>
      <c r="E55" s="174"/>
      <c r="F55" s="174"/>
      <c r="G55" s="174"/>
      <c r="H55" s="174"/>
      <c r="I55" s="174"/>
      <c r="J55" s="174"/>
      <c r="K55" s="174"/>
      <c r="L55" s="174"/>
      <c r="M55" s="174"/>
      <c r="N55" s="174"/>
      <c r="O55" s="50" t="s">
        <v>570</v>
      </c>
      <c r="P55" s="48">
        <v>5</v>
      </c>
      <c r="Q55" s="48">
        <v>5</v>
      </c>
      <c r="R55" s="48">
        <v>4</v>
      </c>
      <c r="S55" s="48">
        <v>4</v>
      </c>
      <c r="T55" s="48">
        <v>4</v>
      </c>
      <c r="U55" s="177"/>
      <c r="V55" s="27" t="s">
        <v>371</v>
      </c>
      <c r="W55" s="172" t="s">
        <v>393</v>
      </c>
    </row>
    <row r="56" spans="1:23" ht="86.4" customHeight="1" x14ac:dyDescent="0.3">
      <c r="A56" s="140">
        <v>28</v>
      </c>
      <c r="B56" s="142" t="s">
        <v>247</v>
      </c>
      <c r="C56" s="144" t="s">
        <v>75</v>
      </c>
      <c r="D56" s="144" t="s">
        <v>258</v>
      </c>
      <c r="E56" s="144" t="s">
        <v>571</v>
      </c>
      <c r="F56" s="144" t="s">
        <v>259</v>
      </c>
      <c r="G56" s="131" t="s">
        <v>73</v>
      </c>
      <c r="H56" s="131" t="s">
        <v>260</v>
      </c>
      <c r="I56" s="131" t="s">
        <v>261</v>
      </c>
      <c r="J56" s="144" t="s">
        <v>139</v>
      </c>
      <c r="K56" s="144" t="s">
        <v>203</v>
      </c>
      <c r="L56" s="144" t="s">
        <v>203</v>
      </c>
      <c r="M56" s="144" t="s">
        <v>262</v>
      </c>
      <c r="N56" s="131" t="s">
        <v>226</v>
      </c>
      <c r="O56" s="50" t="s">
        <v>572</v>
      </c>
      <c r="P56" s="48">
        <v>5</v>
      </c>
      <c r="Q56" s="48">
        <v>5</v>
      </c>
      <c r="R56" s="48">
        <v>4</v>
      </c>
      <c r="S56" s="48">
        <v>5</v>
      </c>
      <c r="T56" s="48">
        <v>3</v>
      </c>
      <c r="U56" s="144">
        <f>AVERAGE(P56:T61)</f>
        <v>4.5666666666666664</v>
      </c>
      <c r="V56" s="47" t="s">
        <v>420</v>
      </c>
      <c r="W56" s="137" t="s">
        <v>394</v>
      </c>
    </row>
    <row r="57" spans="1:23" ht="24" customHeight="1" x14ac:dyDescent="0.3">
      <c r="A57" s="154"/>
      <c r="B57" s="155"/>
      <c r="C57" s="153"/>
      <c r="D57" s="153"/>
      <c r="E57" s="153"/>
      <c r="F57" s="153"/>
      <c r="G57" s="131"/>
      <c r="H57" s="131"/>
      <c r="I57" s="131"/>
      <c r="J57" s="153"/>
      <c r="K57" s="153"/>
      <c r="L57" s="153"/>
      <c r="M57" s="153"/>
      <c r="N57" s="131"/>
      <c r="O57" s="50" t="s">
        <v>573</v>
      </c>
      <c r="P57" s="48">
        <v>5</v>
      </c>
      <c r="Q57" s="48">
        <v>5</v>
      </c>
      <c r="R57" s="48">
        <v>4</v>
      </c>
      <c r="S57" s="48">
        <v>5</v>
      </c>
      <c r="T57" s="48">
        <v>3</v>
      </c>
      <c r="U57" s="153"/>
      <c r="V57" s="148" t="s">
        <v>421</v>
      </c>
      <c r="W57" s="151" t="s">
        <v>393</v>
      </c>
    </row>
    <row r="58" spans="1:23" ht="24" customHeight="1" x14ac:dyDescent="0.3">
      <c r="A58" s="154"/>
      <c r="B58" s="155"/>
      <c r="C58" s="153"/>
      <c r="D58" s="153"/>
      <c r="E58" s="153"/>
      <c r="F58" s="153"/>
      <c r="G58" s="131"/>
      <c r="H58" s="131"/>
      <c r="I58" s="131"/>
      <c r="J58" s="153"/>
      <c r="K58" s="153"/>
      <c r="L58" s="153"/>
      <c r="M58" s="153"/>
      <c r="N58" s="131"/>
      <c r="O58" s="50" t="s">
        <v>574</v>
      </c>
      <c r="P58" s="48">
        <v>5</v>
      </c>
      <c r="Q58" s="48">
        <v>5</v>
      </c>
      <c r="R58" s="48">
        <v>4</v>
      </c>
      <c r="S58" s="48">
        <v>5</v>
      </c>
      <c r="T58" s="48">
        <v>3</v>
      </c>
      <c r="U58" s="153"/>
      <c r="V58" s="149"/>
      <c r="W58" s="151" t="s">
        <v>393</v>
      </c>
    </row>
    <row r="59" spans="1:23" ht="24" customHeight="1" x14ac:dyDescent="0.3">
      <c r="A59" s="154"/>
      <c r="B59" s="155"/>
      <c r="C59" s="153"/>
      <c r="D59" s="153"/>
      <c r="E59" s="153"/>
      <c r="F59" s="153"/>
      <c r="G59" s="131"/>
      <c r="H59" s="131"/>
      <c r="I59" s="131"/>
      <c r="J59" s="153"/>
      <c r="K59" s="153"/>
      <c r="L59" s="153"/>
      <c r="M59" s="153"/>
      <c r="N59" s="131"/>
      <c r="O59" s="50" t="s">
        <v>575</v>
      </c>
      <c r="P59" s="48">
        <v>5</v>
      </c>
      <c r="Q59" s="48">
        <v>5</v>
      </c>
      <c r="R59" s="48">
        <v>4</v>
      </c>
      <c r="S59" s="48">
        <v>5</v>
      </c>
      <c r="T59" s="48">
        <v>3</v>
      </c>
      <c r="U59" s="153"/>
      <c r="V59" s="149"/>
      <c r="W59" s="151" t="s">
        <v>393</v>
      </c>
    </row>
    <row r="60" spans="1:23" ht="24" customHeight="1" x14ac:dyDescent="0.3">
      <c r="A60" s="154"/>
      <c r="B60" s="155"/>
      <c r="C60" s="153"/>
      <c r="D60" s="153"/>
      <c r="E60" s="153"/>
      <c r="F60" s="153"/>
      <c r="G60" s="131"/>
      <c r="H60" s="131"/>
      <c r="I60" s="131"/>
      <c r="J60" s="153"/>
      <c r="K60" s="153"/>
      <c r="L60" s="153"/>
      <c r="M60" s="153"/>
      <c r="N60" s="131"/>
      <c r="O60" s="50" t="s">
        <v>576</v>
      </c>
      <c r="P60" s="48">
        <v>5</v>
      </c>
      <c r="Q60" s="48">
        <v>5</v>
      </c>
      <c r="R60" s="48">
        <v>4</v>
      </c>
      <c r="S60" s="48">
        <v>5</v>
      </c>
      <c r="T60" s="48">
        <v>5</v>
      </c>
      <c r="U60" s="153"/>
      <c r="V60" s="149"/>
      <c r="W60" s="151" t="s">
        <v>393</v>
      </c>
    </row>
    <row r="61" spans="1:23" ht="114" customHeight="1" x14ac:dyDescent="0.3">
      <c r="A61" s="141"/>
      <c r="B61" s="143"/>
      <c r="C61" s="145"/>
      <c r="D61" s="145"/>
      <c r="E61" s="145"/>
      <c r="F61" s="145"/>
      <c r="G61" s="48" t="s">
        <v>263</v>
      </c>
      <c r="H61" s="48" t="s">
        <v>264</v>
      </c>
      <c r="I61" s="48" t="s">
        <v>265</v>
      </c>
      <c r="J61" s="145"/>
      <c r="K61" s="145"/>
      <c r="L61" s="145"/>
      <c r="M61" s="145"/>
      <c r="N61" s="48" t="s">
        <v>266</v>
      </c>
      <c r="O61" s="50" t="s">
        <v>577</v>
      </c>
      <c r="P61" s="48">
        <v>5</v>
      </c>
      <c r="Q61" s="48">
        <v>5</v>
      </c>
      <c r="R61" s="48">
        <v>5</v>
      </c>
      <c r="S61" s="48">
        <v>5</v>
      </c>
      <c r="T61" s="48">
        <v>5</v>
      </c>
      <c r="U61" s="145"/>
      <c r="V61" s="150"/>
      <c r="W61" s="138" t="s">
        <v>393</v>
      </c>
    </row>
    <row r="62" spans="1:23" ht="24" customHeight="1" x14ac:dyDescent="0.3">
      <c r="A62" s="133">
        <v>29</v>
      </c>
      <c r="B62" s="133" t="s">
        <v>247</v>
      </c>
      <c r="C62" s="131" t="s">
        <v>75</v>
      </c>
      <c r="D62" s="131" t="s">
        <v>267</v>
      </c>
      <c r="E62" s="131" t="s">
        <v>268</v>
      </c>
      <c r="F62" s="131" t="s">
        <v>269</v>
      </c>
      <c r="G62" s="131" t="s">
        <v>270</v>
      </c>
      <c r="H62" s="131" t="s">
        <v>271</v>
      </c>
      <c r="I62" s="131" t="s">
        <v>272</v>
      </c>
      <c r="J62" s="131" t="s">
        <v>139</v>
      </c>
      <c r="K62" s="131" t="s">
        <v>203</v>
      </c>
      <c r="L62" s="131" t="s">
        <v>203</v>
      </c>
      <c r="M62" s="131" t="s">
        <v>273</v>
      </c>
      <c r="N62" s="131" t="s">
        <v>226</v>
      </c>
      <c r="O62" s="50" t="s">
        <v>578</v>
      </c>
      <c r="P62" s="48">
        <v>5</v>
      </c>
      <c r="Q62" s="48">
        <v>5</v>
      </c>
      <c r="R62" s="48">
        <v>5</v>
      </c>
      <c r="S62" s="48">
        <v>5</v>
      </c>
      <c r="T62" s="48">
        <v>5</v>
      </c>
      <c r="U62" s="144">
        <f>AVERAGE(P62:T63)</f>
        <v>5</v>
      </c>
      <c r="V62" s="148" t="s">
        <v>421</v>
      </c>
      <c r="W62" s="137" t="s">
        <v>394</v>
      </c>
    </row>
    <row r="63" spans="1:23" ht="24" customHeight="1" x14ac:dyDescent="0.3">
      <c r="A63" s="133"/>
      <c r="B63" s="133"/>
      <c r="C63" s="131"/>
      <c r="D63" s="131"/>
      <c r="E63" s="131"/>
      <c r="F63" s="131"/>
      <c r="G63" s="131"/>
      <c r="H63" s="131"/>
      <c r="I63" s="131"/>
      <c r="J63" s="131"/>
      <c r="K63" s="131"/>
      <c r="L63" s="131"/>
      <c r="M63" s="131"/>
      <c r="N63" s="131"/>
      <c r="O63" s="50" t="s">
        <v>579</v>
      </c>
      <c r="P63" s="48">
        <v>5</v>
      </c>
      <c r="Q63" s="48">
        <v>5</v>
      </c>
      <c r="R63" s="48">
        <v>5</v>
      </c>
      <c r="S63" s="48">
        <v>5</v>
      </c>
      <c r="T63" s="48">
        <v>5</v>
      </c>
      <c r="U63" s="145"/>
      <c r="V63" s="150"/>
      <c r="W63" s="138" t="s">
        <v>393</v>
      </c>
    </row>
    <row r="64" spans="1:23" ht="14.4" customHeight="1" x14ac:dyDescent="0.3">
      <c r="A64" s="133">
        <v>30</v>
      </c>
      <c r="B64" s="133" t="s">
        <v>247</v>
      </c>
      <c r="C64" s="131" t="s">
        <v>75</v>
      </c>
      <c r="D64" s="131" t="s">
        <v>274</v>
      </c>
      <c r="E64" s="131" t="s">
        <v>275</v>
      </c>
      <c r="F64" s="131" t="s">
        <v>276</v>
      </c>
      <c r="G64" s="131" t="s">
        <v>277</v>
      </c>
      <c r="H64" s="131" t="s">
        <v>278</v>
      </c>
      <c r="I64" s="131" t="s">
        <v>279</v>
      </c>
      <c r="J64" s="131" t="s">
        <v>139</v>
      </c>
      <c r="K64" s="131" t="s">
        <v>203</v>
      </c>
      <c r="L64" s="131" t="s">
        <v>203</v>
      </c>
      <c r="M64" s="131" t="s">
        <v>262</v>
      </c>
      <c r="N64" s="131" t="s">
        <v>226</v>
      </c>
      <c r="O64" s="50" t="s">
        <v>572</v>
      </c>
      <c r="P64" s="48">
        <v>5</v>
      </c>
      <c r="Q64" s="48">
        <v>5</v>
      </c>
      <c r="R64" s="48">
        <v>4</v>
      </c>
      <c r="S64" s="48">
        <v>5</v>
      </c>
      <c r="T64" s="48">
        <v>5</v>
      </c>
      <c r="U64" s="144">
        <f t="shared" ref="U64" si="1">(P64*0.2)+(Q64*0.2)+(R64*0.2)+(S64*0.2)+(T64*0.2)</f>
        <v>4.8</v>
      </c>
      <c r="V64" s="148" t="s">
        <v>421</v>
      </c>
      <c r="W64" s="137" t="s">
        <v>394</v>
      </c>
    </row>
    <row r="65" spans="1:23" ht="14.4" customHeight="1" x14ac:dyDescent="0.3">
      <c r="A65" s="133"/>
      <c r="B65" s="133"/>
      <c r="C65" s="131"/>
      <c r="D65" s="131"/>
      <c r="E65" s="131"/>
      <c r="F65" s="131"/>
      <c r="G65" s="131"/>
      <c r="H65" s="131"/>
      <c r="I65" s="131"/>
      <c r="J65" s="131"/>
      <c r="K65" s="131"/>
      <c r="L65" s="131"/>
      <c r="M65" s="131"/>
      <c r="N65" s="131"/>
      <c r="O65" s="50" t="s">
        <v>573</v>
      </c>
      <c r="P65" s="48">
        <v>5</v>
      </c>
      <c r="Q65" s="48">
        <v>5</v>
      </c>
      <c r="R65" s="48">
        <v>4</v>
      </c>
      <c r="S65" s="48">
        <v>5</v>
      </c>
      <c r="T65" s="48">
        <v>5</v>
      </c>
      <c r="U65" s="153"/>
      <c r="V65" s="149"/>
      <c r="W65" s="151" t="s">
        <v>393</v>
      </c>
    </row>
    <row r="66" spans="1:23" ht="14.4" customHeight="1" x14ac:dyDescent="0.3">
      <c r="A66" s="133"/>
      <c r="B66" s="133"/>
      <c r="C66" s="131"/>
      <c r="D66" s="131"/>
      <c r="E66" s="131"/>
      <c r="F66" s="131"/>
      <c r="G66" s="131"/>
      <c r="H66" s="131"/>
      <c r="I66" s="131"/>
      <c r="J66" s="131"/>
      <c r="K66" s="131"/>
      <c r="L66" s="131"/>
      <c r="M66" s="131"/>
      <c r="N66" s="131"/>
      <c r="O66" s="50" t="s">
        <v>574</v>
      </c>
      <c r="P66" s="48">
        <v>5</v>
      </c>
      <c r="Q66" s="48">
        <v>5</v>
      </c>
      <c r="R66" s="48">
        <v>4</v>
      </c>
      <c r="S66" s="48">
        <v>5</v>
      </c>
      <c r="T66" s="48">
        <v>5</v>
      </c>
      <c r="U66" s="153"/>
      <c r="V66" s="149"/>
      <c r="W66" s="151" t="s">
        <v>393</v>
      </c>
    </row>
    <row r="67" spans="1:23" ht="14.4" customHeight="1" x14ac:dyDescent="0.3">
      <c r="A67" s="133"/>
      <c r="B67" s="133"/>
      <c r="C67" s="131"/>
      <c r="D67" s="131"/>
      <c r="E67" s="131"/>
      <c r="F67" s="131"/>
      <c r="G67" s="131"/>
      <c r="H67" s="131"/>
      <c r="I67" s="131"/>
      <c r="J67" s="131"/>
      <c r="K67" s="131"/>
      <c r="L67" s="131"/>
      <c r="M67" s="131"/>
      <c r="N67" s="131"/>
      <c r="O67" s="50" t="s">
        <v>577</v>
      </c>
      <c r="P67" s="48">
        <v>5</v>
      </c>
      <c r="Q67" s="48">
        <v>5</v>
      </c>
      <c r="R67" s="48">
        <v>4</v>
      </c>
      <c r="S67" s="48">
        <v>5</v>
      </c>
      <c r="T67" s="48">
        <v>5</v>
      </c>
      <c r="U67" s="153"/>
      <c r="V67" s="149"/>
      <c r="W67" s="151" t="s">
        <v>393</v>
      </c>
    </row>
    <row r="68" spans="1:23" ht="14.4" customHeight="1" x14ac:dyDescent="0.3">
      <c r="A68" s="133"/>
      <c r="B68" s="133"/>
      <c r="C68" s="131"/>
      <c r="D68" s="131"/>
      <c r="E68" s="131"/>
      <c r="F68" s="131"/>
      <c r="G68" s="131"/>
      <c r="H68" s="131"/>
      <c r="I68" s="131"/>
      <c r="J68" s="131"/>
      <c r="K68" s="131"/>
      <c r="L68" s="131"/>
      <c r="M68" s="131"/>
      <c r="N68" s="131"/>
      <c r="O68" s="50" t="s">
        <v>575</v>
      </c>
      <c r="P68" s="48">
        <v>5</v>
      </c>
      <c r="Q68" s="48">
        <v>5</v>
      </c>
      <c r="R68" s="48">
        <v>4</v>
      </c>
      <c r="S68" s="48">
        <v>5</v>
      </c>
      <c r="T68" s="48">
        <v>5</v>
      </c>
      <c r="U68" s="153"/>
      <c r="V68" s="149"/>
      <c r="W68" s="151" t="s">
        <v>393</v>
      </c>
    </row>
    <row r="69" spans="1:23" ht="14.4" customHeight="1" x14ac:dyDescent="0.3">
      <c r="A69" s="133"/>
      <c r="B69" s="133"/>
      <c r="C69" s="131"/>
      <c r="D69" s="131"/>
      <c r="E69" s="131"/>
      <c r="F69" s="131"/>
      <c r="G69" s="131"/>
      <c r="H69" s="131"/>
      <c r="I69" s="131"/>
      <c r="J69" s="131"/>
      <c r="K69" s="131"/>
      <c r="L69" s="131"/>
      <c r="M69" s="131"/>
      <c r="N69" s="131"/>
      <c r="O69" s="50" t="s">
        <v>576</v>
      </c>
      <c r="P69" s="48">
        <v>5</v>
      </c>
      <c r="Q69" s="48">
        <v>5</v>
      </c>
      <c r="R69" s="48">
        <v>4</v>
      </c>
      <c r="S69" s="48">
        <v>5</v>
      </c>
      <c r="T69" s="48">
        <v>5</v>
      </c>
      <c r="U69" s="145"/>
      <c r="V69" s="150"/>
      <c r="W69" s="138" t="s">
        <v>393</v>
      </c>
    </row>
    <row r="70" spans="1:23" ht="81" customHeight="1" x14ac:dyDescent="0.3">
      <c r="A70" s="49">
        <v>31</v>
      </c>
      <c r="B70" s="49" t="s">
        <v>131</v>
      </c>
      <c r="C70" s="50" t="s">
        <v>280</v>
      </c>
      <c r="D70" s="50" t="s">
        <v>281</v>
      </c>
      <c r="E70" s="50" t="s">
        <v>282</v>
      </c>
      <c r="F70" s="50" t="s">
        <v>283</v>
      </c>
      <c r="G70" s="50" t="s">
        <v>284</v>
      </c>
      <c r="H70" s="50" t="s">
        <v>285</v>
      </c>
      <c r="I70" s="50" t="s">
        <v>286</v>
      </c>
      <c r="J70" s="50" t="s">
        <v>287</v>
      </c>
      <c r="K70" s="50" t="s">
        <v>203</v>
      </c>
      <c r="L70" s="50" t="s">
        <v>203</v>
      </c>
      <c r="M70" s="50" t="s">
        <v>246</v>
      </c>
      <c r="N70" s="50" t="s">
        <v>284</v>
      </c>
      <c r="O70" s="50" t="s">
        <v>285</v>
      </c>
      <c r="P70" s="52">
        <v>5</v>
      </c>
      <c r="Q70" s="52">
        <v>5</v>
      </c>
      <c r="R70" s="52">
        <v>5</v>
      </c>
      <c r="S70" s="52">
        <v>5</v>
      </c>
      <c r="T70" s="48">
        <v>5</v>
      </c>
      <c r="U70" s="48">
        <f t="shared" si="0"/>
        <v>5</v>
      </c>
      <c r="V70" s="47" t="s">
        <v>422</v>
      </c>
      <c r="W70" s="101" t="s">
        <v>394</v>
      </c>
    </row>
    <row r="71" spans="1:23" ht="138.75" customHeight="1" x14ac:dyDescent="0.3">
      <c r="A71" s="133">
        <v>32</v>
      </c>
      <c r="B71" s="133" t="s">
        <v>131</v>
      </c>
      <c r="C71" s="131" t="s">
        <v>280</v>
      </c>
      <c r="D71" s="131" t="s">
        <v>288</v>
      </c>
      <c r="E71" s="131" t="s">
        <v>289</v>
      </c>
      <c r="F71" s="131" t="s">
        <v>290</v>
      </c>
      <c r="G71" s="131" t="s">
        <v>291</v>
      </c>
      <c r="H71" s="131" t="s">
        <v>292</v>
      </c>
      <c r="I71" s="131" t="s">
        <v>293</v>
      </c>
      <c r="J71" s="131" t="s">
        <v>294</v>
      </c>
      <c r="K71" s="131" t="s">
        <v>203</v>
      </c>
      <c r="L71" s="131" t="s">
        <v>203</v>
      </c>
      <c r="M71" s="136" t="s">
        <v>580</v>
      </c>
      <c r="N71" s="136" t="s">
        <v>295</v>
      </c>
      <c r="O71" s="50" t="s">
        <v>581</v>
      </c>
      <c r="P71" s="52">
        <v>5</v>
      </c>
      <c r="Q71" s="52">
        <v>5</v>
      </c>
      <c r="R71" s="48">
        <v>4</v>
      </c>
      <c r="S71" s="48">
        <v>5</v>
      </c>
      <c r="T71" s="48">
        <v>5</v>
      </c>
      <c r="U71" s="144">
        <f>AVERAGE(P71:T75)</f>
        <v>4.8</v>
      </c>
      <c r="V71" s="148" t="s">
        <v>423</v>
      </c>
      <c r="W71" s="137" t="s">
        <v>394</v>
      </c>
    </row>
    <row r="72" spans="1:23" ht="16.2" customHeight="1" x14ac:dyDescent="0.3">
      <c r="A72" s="133"/>
      <c r="B72" s="133"/>
      <c r="C72" s="131"/>
      <c r="D72" s="131"/>
      <c r="E72" s="131"/>
      <c r="F72" s="131"/>
      <c r="G72" s="131"/>
      <c r="H72" s="131"/>
      <c r="I72" s="131"/>
      <c r="J72" s="131"/>
      <c r="K72" s="131"/>
      <c r="L72" s="131"/>
      <c r="M72" s="136"/>
      <c r="N72" s="136"/>
      <c r="O72" s="50" t="s">
        <v>582</v>
      </c>
      <c r="P72" s="52">
        <v>5</v>
      </c>
      <c r="Q72" s="52">
        <v>5</v>
      </c>
      <c r="R72" s="48">
        <v>4</v>
      </c>
      <c r="S72" s="48">
        <v>5</v>
      </c>
      <c r="T72" s="48">
        <v>5</v>
      </c>
      <c r="U72" s="153"/>
      <c r="V72" s="149"/>
      <c r="W72" s="151" t="s">
        <v>393</v>
      </c>
    </row>
    <row r="73" spans="1:23" ht="16.2" customHeight="1" x14ac:dyDescent="0.3">
      <c r="A73" s="133"/>
      <c r="B73" s="133"/>
      <c r="C73" s="131"/>
      <c r="D73" s="131"/>
      <c r="E73" s="131"/>
      <c r="F73" s="131"/>
      <c r="G73" s="131"/>
      <c r="H73" s="131"/>
      <c r="I73" s="131"/>
      <c r="J73" s="131"/>
      <c r="K73" s="131"/>
      <c r="L73" s="131"/>
      <c r="M73" s="136"/>
      <c r="N73" s="136"/>
      <c r="O73" s="50" t="s">
        <v>583</v>
      </c>
      <c r="P73" s="52">
        <v>5</v>
      </c>
      <c r="Q73" s="52">
        <v>5</v>
      </c>
      <c r="R73" s="48">
        <v>4</v>
      </c>
      <c r="S73" s="48">
        <v>5</v>
      </c>
      <c r="T73" s="48">
        <v>5</v>
      </c>
      <c r="U73" s="153"/>
      <c r="V73" s="149"/>
      <c r="W73" s="151" t="s">
        <v>393</v>
      </c>
    </row>
    <row r="74" spans="1:23" ht="16.2" customHeight="1" x14ac:dyDescent="0.3">
      <c r="A74" s="133"/>
      <c r="B74" s="133"/>
      <c r="C74" s="131"/>
      <c r="D74" s="131"/>
      <c r="E74" s="131"/>
      <c r="F74" s="131"/>
      <c r="G74" s="131"/>
      <c r="H74" s="131"/>
      <c r="I74" s="131"/>
      <c r="J74" s="131"/>
      <c r="K74" s="131"/>
      <c r="L74" s="131"/>
      <c r="M74" s="136"/>
      <c r="N74" s="136"/>
      <c r="O74" s="50" t="s">
        <v>584</v>
      </c>
      <c r="P74" s="52">
        <v>5</v>
      </c>
      <c r="Q74" s="52">
        <v>5</v>
      </c>
      <c r="R74" s="48">
        <v>4</v>
      </c>
      <c r="S74" s="48">
        <v>5</v>
      </c>
      <c r="T74" s="48">
        <v>5</v>
      </c>
      <c r="U74" s="153"/>
      <c r="V74" s="149"/>
      <c r="W74" s="151" t="s">
        <v>393</v>
      </c>
    </row>
    <row r="75" spans="1:23" ht="16.2" customHeight="1" x14ac:dyDescent="0.3">
      <c r="A75" s="133"/>
      <c r="B75" s="133"/>
      <c r="C75" s="131"/>
      <c r="D75" s="131"/>
      <c r="E75" s="131"/>
      <c r="F75" s="131"/>
      <c r="G75" s="131"/>
      <c r="H75" s="131"/>
      <c r="I75" s="131"/>
      <c r="J75" s="131"/>
      <c r="K75" s="131"/>
      <c r="L75" s="131"/>
      <c r="M75" s="136"/>
      <c r="N75" s="136"/>
      <c r="O75" s="50" t="s">
        <v>585</v>
      </c>
      <c r="P75" s="52">
        <v>5</v>
      </c>
      <c r="Q75" s="52">
        <v>5</v>
      </c>
      <c r="R75" s="48">
        <v>4</v>
      </c>
      <c r="S75" s="48">
        <v>5</v>
      </c>
      <c r="T75" s="48">
        <v>5</v>
      </c>
      <c r="U75" s="145"/>
      <c r="V75" s="150"/>
      <c r="W75" s="138" t="s">
        <v>393</v>
      </c>
    </row>
    <row r="76" spans="1:23" ht="51.75" customHeight="1" x14ac:dyDescent="0.3">
      <c r="A76" s="181">
        <v>34</v>
      </c>
      <c r="B76" s="184" t="s">
        <v>296</v>
      </c>
      <c r="C76" s="187" t="s">
        <v>297</v>
      </c>
      <c r="D76" s="187" t="s">
        <v>298</v>
      </c>
      <c r="E76" s="187" t="s">
        <v>586</v>
      </c>
      <c r="F76" s="187" t="s">
        <v>298</v>
      </c>
      <c r="G76" s="63" t="s">
        <v>226</v>
      </c>
      <c r="H76" s="63" t="s">
        <v>299</v>
      </c>
      <c r="I76" s="63" t="s">
        <v>300</v>
      </c>
      <c r="J76" s="190" t="s">
        <v>301</v>
      </c>
      <c r="K76" s="187" t="s">
        <v>75</v>
      </c>
      <c r="L76" s="187" t="s">
        <v>75</v>
      </c>
      <c r="M76" s="64" t="s">
        <v>379</v>
      </c>
      <c r="N76" s="48" t="s">
        <v>374</v>
      </c>
      <c r="O76" s="63" t="s">
        <v>373</v>
      </c>
      <c r="P76" s="48">
        <v>5</v>
      </c>
      <c r="Q76" s="48">
        <v>5</v>
      </c>
      <c r="R76" s="48">
        <v>5</v>
      </c>
      <c r="S76" s="48">
        <v>5</v>
      </c>
      <c r="T76" s="48">
        <v>5</v>
      </c>
      <c r="U76" s="144">
        <f>AVERAGE(P76:T78)</f>
        <v>5</v>
      </c>
      <c r="V76" s="47" t="s">
        <v>424</v>
      </c>
      <c r="W76" s="137" t="s">
        <v>394</v>
      </c>
    </row>
    <row r="77" spans="1:23" ht="51.75" customHeight="1" x14ac:dyDescent="0.3">
      <c r="A77" s="182"/>
      <c r="B77" s="185"/>
      <c r="C77" s="188"/>
      <c r="D77" s="188"/>
      <c r="E77" s="188"/>
      <c r="F77" s="188"/>
      <c r="G77" s="187" t="s">
        <v>73</v>
      </c>
      <c r="H77" s="187" t="s">
        <v>260</v>
      </c>
      <c r="I77" s="187" t="s">
        <v>376</v>
      </c>
      <c r="J77" s="192"/>
      <c r="K77" s="188"/>
      <c r="L77" s="188"/>
      <c r="M77" s="190" t="s">
        <v>380</v>
      </c>
      <c r="N77" s="144" t="s">
        <v>226</v>
      </c>
      <c r="O77" s="63" t="s">
        <v>372</v>
      </c>
      <c r="P77" s="48">
        <v>5</v>
      </c>
      <c r="Q77" s="48">
        <v>5</v>
      </c>
      <c r="R77" s="48">
        <v>5</v>
      </c>
      <c r="S77" s="48">
        <v>5</v>
      </c>
      <c r="T77" s="48">
        <v>5</v>
      </c>
      <c r="U77" s="153"/>
      <c r="V77" s="148" t="s">
        <v>375</v>
      </c>
      <c r="W77" s="151" t="s">
        <v>393</v>
      </c>
    </row>
    <row r="78" spans="1:23" ht="51.75" customHeight="1" x14ac:dyDescent="0.3">
      <c r="A78" s="183"/>
      <c r="B78" s="186"/>
      <c r="C78" s="189"/>
      <c r="D78" s="189"/>
      <c r="E78" s="189"/>
      <c r="F78" s="189"/>
      <c r="G78" s="189"/>
      <c r="H78" s="189"/>
      <c r="I78" s="189"/>
      <c r="J78" s="191"/>
      <c r="K78" s="189"/>
      <c r="L78" s="189"/>
      <c r="M78" s="191"/>
      <c r="N78" s="145"/>
      <c r="O78" s="63" t="s">
        <v>587</v>
      </c>
      <c r="P78" s="48">
        <v>5</v>
      </c>
      <c r="Q78" s="48">
        <v>5</v>
      </c>
      <c r="R78" s="48">
        <v>5</v>
      </c>
      <c r="S78" s="48">
        <v>5</v>
      </c>
      <c r="T78" s="48">
        <v>5</v>
      </c>
      <c r="U78" s="145"/>
      <c r="V78" s="150"/>
      <c r="W78" s="138" t="s">
        <v>393</v>
      </c>
    </row>
    <row r="79" spans="1:23" ht="216" customHeight="1" x14ac:dyDescent="0.3">
      <c r="A79" s="24">
        <v>35</v>
      </c>
      <c r="B79" s="25" t="s">
        <v>302</v>
      </c>
      <c r="C79" s="26" t="s">
        <v>303</v>
      </c>
      <c r="D79" s="26" t="s">
        <v>431</v>
      </c>
      <c r="E79" s="26" t="s">
        <v>588</v>
      </c>
      <c r="F79" s="16" t="s">
        <v>589</v>
      </c>
      <c r="G79" s="16" t="s">
        <v>590</v>
      </c>
      <c r="H79" s="16" t="s">
        <v>304</v>
      </c>
      <c r="I79" s="16" t="s">
        <v>591</v>
      </c>
      <c r="J79" s="28" t="s">
        <v>139</v>
      </c>
      <c r="K79" s="16" t="s">
        <v>105</v>
      </c>
      <c r="L79" s="16" t="s">
        <v>105</v>
      </c>
      <c r="M79" s="16" t="s">
        <v>381</v>
      </c>
      <c r="N79" s="44" t="s">
        <v>590</v>
      </c>
      <c r="O79" s="16"/>
      <c r="P79" s="29">
        <v>1</v>
      </c>
      <c r="Q79" s="29">
        <v>1</v>
      </c>
      <c r="R79" s="29">
        <v>1</v>
      </c>
      <c r="S79" s="29">
        <v>1</v>
      </c>
      <c r="T79" s="29">
        <v>1</v>
      </c>
      <c r="U79" s="28">
        <f t="shared" ref="U79:U87" si="2">(P79*0.2)+(Q79*0.2)+(R79*0.2)+(S79*0.2)+(T79*0.2)</f>
        <v>1</v>
      </c>
      <c r="V79" s="27" t="s">
        <v>425</v>
      </c>
      <c r="W79" s="102" t="s">
        <v>393</v>
      </c>
    </row>
    <row r="80" spans="1:23" ht="83.4" customHeight="1" x14ac:dyDescent="0.3">
      <c r="A80" s="30">
        <v>36</v>
      </c>
      <c r="B80" s="30" t="s">
        <v>305</v>
      </c>
      <c r="C80" s="16" t="s">
        <v>306</v>
      </c>
      <c r="D80" s="16" t="s">
        <v>307</v>
      </c>
      <c r="E80" s="16" t="s">
        <v>592</v>
      </c>
      <c r="F80" s="16" t="s">
        <v>593</v>
      </c>
      <c r="G80" s="16" t="s">
        <v>150</v>
      </c>
      <c r="H80" s="16" t="s">
        <v>594</v>
      </c>
      <c r="I80" s="27" t="s">
        <v>595</v>
      </c>
      <c r="J80" s="28" t="s">
        <v>308</v>
      </c>
      <c r="K80" s="28" t="s">
        <v>75</v>
      </c>
      <c r="L80" s="28" t="s">
        <v>309</v>
      </c>
      <c r="M80" s="27" t="s">
        <v>382</v>
      </c>
      <c r="N80" s="27" t="s">
        <v>150</v>
      </c>
      <c r="O80" s="27" t="s">
        <v>596</v>
      </c>
      <c r="P80" s="28">
        <v>2</v>
      </c>
      <c r="Q80" s="28">
        <v>3</v>
      </c>
      <c r="R80" s="28">
        <v>5</v>
      </c>
      <c r="S80" s="28">
        <v>1</v>
      </c>
      <c r="T80" s="28">
        <v>1</v>
      </c>
      <c r="U80" s="28">
        <f t="shared" si="2"/>
        <v>2.4000000000000004</v>
      </c>
      <c r="V80" s="27" t="s">
        <v>426</v>
      </c>
      <c r="W80" s="102" t="s">
        <v>393</v>
      </c>
    </row>
    <row r="81" spans="1:23" ht="103.2" customHeight="1" x14ac:dyDescent="0.3">
      <c r="A81" s="30">
        <f>+A80+1</f>
        <v>37</v>
      </c>
      <c r="B81" s="30" t="s">
        <v>305</v>
      </c>
      <c r="C81" s="16" t="s">
        <v>306</v>
      </c>
      <c r="D81" s="16" t="s">
        <v>310</v>
      </c>
      <c r="E81" s="16" t="s">
        <v>597</v>
      </c>
      <c r="F81" s="16" t="s">
        <v>311</v>
      </c>
      <c r="G81" s="16" t="s">
        <v>150</v>
      </c>
      <c r="H81" s="16" t="s">
        <v>312</v>
      </c>
      <c r="I81" s="27" t="s">
        <v>313</v>
      </c>
      <c r="J81" s="28" t="s">
        <v>314</v>
      </c>
      <c r="K81" s="28" t="s">
        <v>75</v>
      </c>
      <c r="L81" s="28" t="s">
        <v>315</v>
      </c>
      <c r="M81" s="27" t="s">
        <v>382</v>
      </c>
      <c r="N81" s="43" t="s">
        <v>150</v>
      </c>
      <c r="O81" s="27" t="s">
        <v>596</v>
      </c>
      <c r="P81" s="28">
        <v>2</v>
      </c>
      <c r="Q81" s="28">
        <v>3</v>
      </c>
      <c r="R81" s="28">
        <v>5</v>
      </c>
      <c r="S81" s="28">
        <v>1</v>
      </c>
      <c r="T81" s="28">
        <v>1</v>
      </c>
      <c r="U81" s="28">
        <f t="shared" si="2"/>
        <v>2.4000000000000004</v>
      </c>
      <c r="V81" s="27" t="s">
        <v>426</v>
      </c>
      <c r="W81" s="102" t="s">
        <v>393</v>
      </c>
    </row>
    <row r="82" spans="1:23" ht="123" customHeight="1" x14ac:dyDescent="0.3">
      <c r="A82" s="30">
        <v>38</v>
      </c>
      <c r="B82" s="30" t="s">
        <v>305</v>
      </c>
      <c r="C82" s="16" t="s">
        <v>306</v>
      </c>
      <c r="D82" s="16" t="s">
        <v>316</v>
      </c>
      <c r="E82" s="16" t="s">
        <v>383</v>
      </c>
      <c r="F82" s="16" t="s">
        <v>317</v>
      </c>
      <c r="G82" s="16" t="s">
        <v>150</v>
      </c>
      <c r="H82" s="16" t="s">
        <v>318</v>
      </c>
      <c r="I82" s="27" t="s">
        <v>319</v>
      </c>
      <c r="J82" s="28" t="s">
        <v>139</v>
      </c>
      <c r="K82" s="28" t="s">
        <v>75</v>
      </c>
      <c r="L82" s="28" t="s">
        <v>598</v>
      </c>
      <c r="M82" s="27" t="s">
        <v>384</v>
      </c>
      <c r="N82" s="27" t="s">
        <v>320</v>
      </c>
      <c r="O82" s="16" t="s">
        <v>596</v>
      </c>
      <c r="P82" s="28">
        <v>2</v>
      </c>
      <c r="Q82" s="28">
        <v>3</v>
      </c>
      <c r="R82" s="28">
        <v>5</v>
      </c>
      <c r="S82" s="28">
        <v>1</v>
      </c>
      <c r="T82" s="28">
        <v>1</v>
      </c>
      <c r="U82" s="28">
        <f t="shared" si="2"/>
        <v>2.4000000000000004</v>
      </c>
      <c r="V82" s="27" t="s">
        <v>426</v>
      </c>
      <c r="W82" s="102" t="s">
        <v>393</v>
      </c>
    </row>
    <row r="83" spans="1:23" ht="96.6" customHeight="1" x14ac:dyDescent="0.3">
      <c r="A83" s="30">
        <f t="shared" ref="A83" si="3">+A82+1</f>
        <v>39</v>
      </c>
      <c r="B83" s="30" t="s">
        <v>321</v>
      </c>
      <c r="C83" s="16" t="s">
        <v>322</v>
      </c>
      <c r="D83" s="16" t="s">
        <v>323</v>
      </c>
      <c r="E83" s="16" t="s">
        <v>324</v>
      </c>
      <c r="F83" s="16" t="s">
        <v>325</v>
      </c>
      <c r="G83" s="16" t="s">
        <v>326</v>
      </c>
      <c r="H83" s="16" t="s">
        <v>327</v>
      </c>
      <c r="I83" s="16" t="s">
        <v>328</v>
      </c>
      <c r="J83" s="16" t="s">
        <v>329</v>
      </c>
      <c r="K83" s="16" t="s">
        <v>330</v>
      </c>
      <c r="L83" s="16" t="s">
        <v>331</v>
      </c>
      <c r="M83" s="16" t="s">
        <v>332</v>
      </c>
      <c r="N83" s="16" t="s">
        <v>326</v>
      </c>
      <c r="O83" s="16" t="s">
        <v>333</v>
      </c>
      <c r="P83" s="28">
        <v>1</v>
      </c>
      <c r="Q83" s="28">
        <v>1</v>
      </c>
      <c r="R83" s="28">
        <v>1</v>
      </c>
      <c r="S83" s="28">
        <v>1</v>
      </c>
      <c r="T83" s="28">
        <v>1</v>
      </c>
      <c r="U83" s="28">
        <f t="shared" si="2"/>
        <v>1</v>
      </c>
      <c r="V83" s="27" t="s">
        <v>427</v>
      </c>
      <c r="W83" s="102" t="s">
        <v>393</v>
      </c>
    </row>
    <row r="84" spans="1:23" s="31" customFormat="1" ht="109.2" customHeight="1" x14ac:dyDescent="0.3">
      <c r="A84" s="216">
        <v>40</v>
      </c>
      <c r="B84" s="218" t="s">
        <v>334</v>
      </c>
      <c r="C84" s="214" t="s">
        <v>139</v>
      </c>
      <c r="D84" s="214" t="s">
        <v>335</v>
      </c>
      <c r="E84" s="220" t="s">
        <v>599</v>
      </c>
      <c r="F84" s="214" t="s">
        <v>336</v>
      </c>
      <c r="G84" s="214" t="s">
        <v>337</v>
      </c>
      <c r="H84" s="214" t="s">
        <v>338</v>
      </c>
      <c r="I84" s="214" t="s">
        <v>339</v>
      </c>
      <c r="J84" s="214" t="s">
        <v>340</v>
      </c>
      <c r="K84" s="214" t="s">
        <v>139</v>
      </c>
      <c r="L84" s="214" t="s">
        <v>139</v>
      </c>
      <c r="M84" s="32" t="s">
        <v>385</v>
      </c>
      <c r="N84" s="33" t="s">
        <v>341</v>
      </c>
      <c r="O84" s="33" t="s">
        <v>600</v>
      </c>
      <c r="P84" s="29">
        <v>5</v>
      </c>
      <c r="Q84" s="29">
        <v>5</v>
      </c>
      <c r="R84" s="29">
        <v>5</v>
      </c>
      <c r="S84" s="29">
        <v>5</v>
      </c>
      <c r="T84" s="29">
        <v>5</v>
      </c>
      <c r="U84" s="206">
        <f>AVERAGE(P84:T85)</f>
        <v>3.9</v>
      </c>
      <c r="V84" s="27" t="s">
        <v>342</v>
      </c>
      <c r="W84" s="170" t="s">
        <v>395</v>
      </c>
    </row>
    <row r="85" spans="1:23" s="31" customFormat="1" ht="109.2" customHeight="1" x14ac:dyDescent="0.3">
      <c r="A85" s="217"/>
      <c r="B85" s="219"/>
      <c r="C85" s="215"/>
      <c r="D85" s="215"/>
      <c r="E85" s="221"/>
      <c r="F85" s="215"/>
      <c r="G85" s="215"/>
      <c r="H85" s="215"/>
      <c r="I85" s="215"/>
      <c r="J85" s="215"/>
      <c r="K85" s="215"/>
      <c r="L85" s="215"/>
      <c r="M85" s="32" t="s">
        <v>343</v>
      </c>
      <c r="N85" s="33" t="s">
        <v>601</v>
      </c>
      <c r="O85" s="34" t="s">
        <v>344</v>
      </c>
      <c r="P85" s="29">
        <v>1</v>
      </c>
      <c r="Q85" s="29">
        <v>2</v>
      </c>
      <c r="R85" s="29">
        <v>5</v>
      </c>
      <c r="S85" s="29">
        <v>2</v>
      </c>
      <c r="T85" s="29">
        <v>4</v>
      </c>
      <c r="U85" s="207"/>
      <c r="V85" s="27" t="s">
        <v>428</v>
      </c>
      <c r="W85" s="208" t="s">
        <v>393</v>
      </c>
    </row>
    <row r="86" spans="1:23" ht="169.5" customHeight="1" x14ac:dyDescent="0.2">
      <c r="A86" s="65">
        <f>+A84+1</f>
        <v>41</v>
      </c>
      <c r="B86" s="66" t="s">
        <v>334</v>
      </c>
      <c r="C86" s="67" t="s">
        <v>139</v>
      </c>
      <c r="D86" s="67" t="s">
        <v>345</v>
      </c>
      <c r="E86" s="67" t="s">
        <v>602</v>
      </c>
      <c r="F86" s="67" t="s">
        <v>346</v>
      </c>
      <c r="G86" s="67" t="s">
        <v>237</v>
      </c>
      <c r="H86" s="67" t="s">
        <v>347</v>
      </c>
      <c r="I86" s="67" t="s">
        <v>348</v>
      </c>
      <c r="J86" s="67" t="s">
        <v>139</v>
      </c>
      <c r="K86" s="67" t="s">
        <v>139</v>
      </c>
      <c r="L86" s="67" t="s">
        <v>139</v>
      </c>
      <c r="M86" s="64" t="s">
        <v>603</v>
      </c>
      <c r="N86" s="63" t="s">
        <v>237</v>
      </c>
      <c r="O86" s="67" t="s">
        <v>604</v>
      </c>
      <c r="P86" s="52">
        <v>5</v>
      </c>
      <c r="Q86" s="52">
        <v>5</v>
      </c>
      <c r="R86" s="52">
        <v>5</v>
      </c>
      <c r="S86" s="52">
        <v>4</v>
      </c>
      <c r="T86" s="52">
        <v>4</v>
      </c>
      <c r="U86" s="48">
        <f t="shared" si="2"/>
        <v>4.5999999999999996</v>
      </c>
      <c r="V86" s="47" t="s">
        <v>342</v>
      </c>
      <c r="W86" s="101" t="s">
        <v>394</v>
      </c>
    </row>
    <row r="87" spans="1:23" ht="241.5" customHeight="1" thickBot="1" x14ac:dyDescent="0.35">
      <c r="A87" s="68">
        <v>42</v>
      </c>
      <c r="B87" s="68" t="s">
        <v>349</v>
      </c>
      <c r="C87" s="69" t="s">
        <v>139</v>
      </c>
      <c r="D87" s="69" t="s">
        <v>528</v>
      </c>
      <c r="E87" s="70" t="s">
        <v>605</v>
      </c>
      <c r="F87" s="69" t="s">
        <v>606</v>
      </c>
      <c r="G87" s="69" t="s">
        <v>337</v>
      </c>
      <c r="H87" s="69" t="s">
        <v>527</v>
      </c>
      <c r="I87" s="69" t="s">
        <v>528</v>
      </c>
      <c r="J87" s="69" t="s">
        <v>139</v>
      </c>
      <c r="K87" s="69" t="s">
        <v>139</v>
      </c>
      <c r="L87" s="69" t="s">
        <v>139</v>
      </c>
      <c r="M87" s="70" t="s">
        <v>386</v>
      </c>
      <c r="N87" s="69" t="s">
        <v>341</v>
      </c>
      <c r="O87" s="69" t="s">
        <v>529</v>
      </c>
      <c r="P87" s="72">
        <v>5</v>
      </c>
      <c r="Q87" s="72">
        <v>5</v>
      </c>
      <c r="R87" s="72">
        <v>5</v>
      </c>
      <c r="S87" s="72">
        <v>4</v>
      </c>
      <c r="T87" s="72">
        <v>4</v>
      </c>
      <c r="U87" s="71">
        <f t="shared" si="2"/>
        <v>4.5999999999999996</v>
      </c>
      <c r="V87" s="99" t="s">
        <v>342</v>
      </c>
      <c r="W87" s="103" t="s">
        <v>394</v>
      </c>
    </row>
    <row r="88" spans="1:23" ht="39.6" customHeight="1" thickTop="1" thickBot="1" x14ac:dyDescent="0.35">
      <c r="A88" s="209" t="s">
        <v>524</v>
      </c>
      <c r="B88" s="210"/>
      <c r="C88" s="211"/>
      <c r="D88" s="211"/>
      <c r="E88" s="211"/>
      <c r="F88" s="211"/>
      <c r="G88" s="212"/>
      <c r="H88" s="212"/>
      <c r="I88" s="212"/>
      <c r="J88" s="212"/>
      <c r="K88" s="212"/>
      <c r="L88" s="213"/>
      <c r="M88" s="18">
        <f>COUNTA(M5:M87)</f>
        <v>48</v>
      </c>
    </row>
    <row r="89" spans="1:23" ht="94.8" customHeight="1" thickBot="1" x14ac:dyDescent="0.35">
      <c r="A89" s="193" t="s">
        <v>350</v>
      </c>
      <c r="B89" s="194"/>
      <c r="C89" s="195"/>
      <c r="D89" s="195"/>
      <c r="E89" s="195" t="s">
        <v>351</v>
      </c>
      <c r="F89" s="195"/>
      <c r="G89" s="202" t="s">
        <v>525</v>
      </c>
      <c r="H89" s="202"/>
      <c r="I89" s="202"/>
      <c r="J89" s="202"/>
      <c r="K89" s="202"/>
      <c r="L89" s="203"/>
    </row>
    <row r="90" spans="1:23" ht="93.6" customHeight="1" x14ac:dyDescent="0.3">
      <c r="A90" s="196"/>
      <c r="B90" s="197"/>
      <c r="C90" s="198"/>
      <c r="D90" s="198"/>
      <c r="E90" s="198" t="s">
        <v>607</v>
      </c>
      <c r="F90" s="198"/>
      <c r="G90" s="202" t="s">
        <v>530</v>
      </c>
      <c r="H90" s="202"/>
      <c r="I90" s="202"/>
      <c r="J90" s="202"/>
      <c r="K90" s="202"/>
      <c r="L90" s="203"/>
    </row>
    <row r="91" spans="1:23" ht="45" customHeight="1" thickBot="1" x14ac:dyDescent="0.35">
      <c r="A91" s="199"/>
      <c r="B91" s="200"/>
      <c r="C91" s="201"/>
      <c r="D91" s="201"/>
      <c r="E91" s="201" t="s">
        <v>353</v>
      </c>
      <c r="F91" s="201"/>
      <c r="G91" s="204" t="s">
        <v>352</v>
      </c>
      <c r="H91" s="204"/>
      <c r="I91" s="204"/>
      <c r="J91" s="204"/>
      <c r="K91" s="204"/>
      <c r="L91" s="205"/>
    </row>
    <row r="92" spans="1:23" ht="37.200000000000003" customHeight="1" x14ac:dyDescent="0.3"/>
  </sheetData>
  <autoFilter ref="A4:W91" xr:uid="{2F6BA6A0-36AD-4EE9-8665-D6D9D50F0C41}"/>
  <mergeCells count="285">
    <mergeCell ref="A89:D91"/>
    <mergeCell ref="E89:F89"/>
    <mergeCell ref="G89:L89"/>
    <mergeCell ref="E90:F90"/>
    <mergeCell ref="G90:L90"/>
    <mergeCell ref="E91:F91"/>
    <mergeCell ref="G91:L91"/>
    <mergeCell ref="U84:U85"/>
    <mergeCell ref="W84:W85"/>
    <mergeCell ref="A88:F88"/>
    <mergeCell ref="G88:L88"/>
    <mergeCell ref="G84:G85"/>
    <mergeCell ref="H84:H85"/>
    <mergeCell ref="I84:I85"/>
    <mergeCell ref="J84:J85"/>
    <mergeCell ref="K84:K85"/>
    <mergeCell ref="L84:L85"/>
    <mergeCell ref="A84:A85"/>
    <mergeCell ref="B84:B85"/>
    <mergeCell ref="C84:C85"/>
    <mergeCell ref="D84:D85"/>
    <mergeCell ref="E84:E85"/>
    <mergeCell ref="F84:F85"/>
    <mergeCell ref="H77:H78"/>
    <mergeCell ref="I77:I78"/>
    <mergeCell ref="M77:M78"/>
    <mergeCell ref="N77:N78"/>
    <mergeCell ref="V77:V78"/>
    <mergeCell ref="F76:F78"/>
    <mergeCell ref="J76:J78"/>
    <mergeCell ref="K76:K78"/>
    <mergeCell ref="L76:L78"/>
    <mergeCell ref="A76:A78"/>
    <mergeCell ref="B76:B78"/>
    <mergeCell ref="C76:C78"/>
    <mergeCell ref="D76:D78"/>
    <mergeCell ref="E76:E78"/>
    <mergeCell ref="V71:V75"/>
    <mergeCell ref="W71:W75"/>
    <mergeCell ref="M71:M75"/>
    <mergeCell ref="N71:N75"/>
    <mergeCell ref="U71:U75"/>
    <mergeCell ref="G71:G75"/>
    <mergeCell ref="H71:H75"/>
    <mergeCell ref="I71:I75"/>
    <mergeCell ref="J71:J75"/>
    <mergeCell ref="K71:K75"/>
    <mergeCell ref="L71:L75"/>
    <mergeCell ref="A71:A75"/>
    <mergeCell ref="B71:B75"/>
    <mergeCell ref="C71:C75"/>
    <mergeCell ref="D71:D75"/>
    <mergeCell ref="E71:E75"/>
    <mergeCell ref="U76:U78"/>
    <mergeCell ref="W76:W78"/>
    <mergeCell ref="G77:G78"/>
    <mergeCell ref="F71:F75"/>
    <mergeCell ref="M64:M69"/>
    <mergeCell ref="N64:N69"/>
    <mergeCell ref="U64:U69"/>
    <mergeCell ref="V64:V69"/>
    <mergeCell ref="W64:W69"/>
    <mergeCell ref="I64:I69"/>
    <mergeCell ref="J64:J69"/>
    <mergeCell ref="K64:K69"/>
    <mergeCell ref="L64:L69"/>
    <mergeCell ref="A64:A69"/>
    <mergeCell ref="B64:B69"/>
    <mergeCell ref="C64:C69"/>
    <mergeCell ref="D64:D69"/>
    <mergeCell ref="E64:E69"/>
    <mergeCell ref="F64:F69"/>
    <mergeCell ref="G64:G69"/>
    <mergeCell ref="H64:H69"/>
    <mergeCell ref="L62:L63"/>
    <mergeCell ref="F62:F63"/>
    <mergeCell ref="G62:G63"/>
    <mergeCell ref="H62:H63"/>
    <mergeCell ref="I62:I63"/>
    <mergeCell ref="J62:J63"/>
    <mergeCell ref="K62:K63"/>
    <mergeCell ref="V62:V63"/>
    <mergeCell ref="W62:W63"/>
    <mergeCell ref="M62:M63"/>
    <mergeCell ref="N62:N63"/>
    <mergeCell ref="U62:U63"/>
    <mergeCell ref="A56:A61"/>
    <mergeCell ref="B56:B61"/>
    <mergeCell ref="C56:C61"/>
    <mergeCell ref="D56:D61"/>
    <mergeCell ref="A62:A63"/>
    <mergeCell ref="B62:B63"/>
    <mergeCell ref="C62:C63"/>
    <mergeCell ref="D62:D63"/>
    <mergeCell ref="E62:E63"/>
    <mergeCell ref="J56:J61"/>
    <mergeCell ref="K56:K61"/>
    <mergeCell ref="L56:L61"/>
    <mergeCell ref="M56:M61"/>
    <mergeCell ref="C52:C55"/>
    <mergeCell ref="D52:D55"/>
    <mergeCell ref="E52:E55"/>
    <mergeCell ref="F52:F55"/>
    <mergeCell ref="A52:A55"/>
    <mergeCell ref="B52:B55"/>
    <mergeCell ref="N56:N60"/>
    <mergeCell ref="U56:U61"/>
    <mergeCell ref="W56:W61"/>
    <mergeCell ref="V57:V61"/>
    <mergeCell ref="W48:W51"/>
    <mergeCell ref="H48:H51"/>
    <mergeCell ref="I48:I51"/>
    <mergeCell ref="J48:J51"/>
    <mergeCell ref="K48:K51"/>
    <mergeCell ref="L48:L51"/>
    <mergeCell ref="E56:E61"/>
    <mergeCell ref="F56:F61"/>
    <mergeCell ref="G56:G60"/>
    <mergeCell ref="H56:H60"/>
    <mergeCell ref="I56:I60"/>
    <mergeCell ref="W52:W55"/>
    <mergeCell ref="M52:M55"/>
    <mergeCell ref="N52:N55"/>
    <mergeCell ref="U52:U55"/>
    <mergeCell ref="G52:G55"/>
    <mergeCell ref="H52:H55"/>
    <mergeCell ref="I52:I55"/>
    <mergeCell ref="J52:J55"/>
    <mergeCell ref="K52:K55"/>
    <mergeCell ref="L52:L55"/>
    <mergeCell ref="I46:I47"/>
    <mergeCell ref="U46:U47"/>
    <mergeCell ref="W46:W47"/>
    <mergeCell ref="M43:M47"/>
    <mergeCell ref="N43:N46"/>
    <mergeCell ref="H46:H47"/>
    <mergeCell ref="K43:K47"/>
    <mergeCell ref="L43:L47"/>
    <mergeCell ref="A48:A51"/>
    <mergeCell ref="B48:B51"/>
    <mergeCell ref="C48:C51"/>
    <mergeCell ref="D48:D51"/>
    <mergeCell ref="E48:E51"/>
    <mergeCell ref="F48:F51"/>
    <mergeCell ref="G48:G51"/>
    <mergeCell ref="B46:B47"/>
    <mergeCell ref="D46:D47"/>
    <mergeCell ref="E46:E47"/>
    <mergeCell ref="F46:F47"/>
    <mergeCell ref="G46:G47"/>
    <mergeCell ref="M48:M50"/>
    <mergeCell ref="N48:N50"/>
    <mergeCell ref="U48:U51"/>
    <mergeCell ref="V48:V51"/>
    <mergeCell ref="W37:W42"/>
    <mergeCell ref="M41:M42"/>
    <mergeCell ref="N41:N42"/>
    <mergeCell ref="A43:A45"/>
    <mergeCell ref="B43:B45"/>
    <mergeCell ref="C43:C47"/>
    <mergeCell ref="D43:D45"/>
    <mergeCell ref="E43:E45"/>
    <mergeCell ref="F43:F45"/>
    <mergeCell ref="J43:J47"/>
    <mergeCell ref="M37:M39"/>
    <mergeCell ref="N37:N39"/>
    <mergeCell ref="U37:U42"/>
    <mergeCell ref="G37:G42"/>
    <mergeCell ref="H37:H42"/>
    <mergeCell ref="I37:I42"/>
    <mergeCell ref="J37:J42"/>
    <mergeCell ref="K37:K42"/>
    <mergeCell ref="L37:L42"/>
    <mergeCell ref="W43:W45"/>
    <mergeCell ref="A46:A47"/>
    <mergeCell ref="U43:U45"/>
    <mergeCell ref="V43:V45"/>
    <mergeCell ref="A37:A42"/>
    <mergeCell ref="F24:F30"/>
    <mergeCell ref="F18:F19"/>
    <mergeCell ref="M18:M19"/>
    <mergeCell ref="U18:U19"/>
    <mergeCell ref="B37:B42"/>
    <mergeCell ref="C37:C42"/>
    <mergeCell ref="D37:D42"/>
    <mergeCell ref="E37:E42"/>
    <mergeCell ref="F37:F42"/>
    <mergeCell ref="M24:M26"/>
    <mergeCell ref="N24:N26"/>
    <mergeCell ref="U24:U30"/>
    <mergeCell ref="G24:G30"/>
    <mergeCell ref="H24:H30"/>
    <mergeCell ref="I24:I30"/>
    <mergeCell ref="J24:J30"/>
    <mergeCell ref="K24:K30"/>
    <mergeCell ref="L24:L30"/>
    <mergeCell ref="V24:V30"/>
    <mergeCell ref="W24:W30"/>
    <mergeCell ref="M28:M29"/>
    <mergeCell ref="N28:N29"/>
    <mergeCell ref="W18:W19"/>
    <mergeCell ref="M16:M17"/>
    <mergeCell ref="U16:U17"/>
    <mergeCell ref="W16:W17"/>
    <mergeCell ref="A18:A19"/>
    <mergeCell ref="B18:B19"/>
    <mergeCell ref="C18:C19"/>
    <mergeCell ref="D18:D19"/>
    <mergeCell ref="E18:E19"/>
    <mergeCell ref="A16:A17"/>
    <mergeCell ref="B16:B17"/>
    <mergeCell ref="C16:C17"/>
    <mergeCell ref="D16:D17"/>
    <mergeCell ref="E16:E17"/>
    <mergeCell ref="F16:F17"/>
    <mergeCell ref="A24:A30"/>
    <mergeCell ref="B24:B30"/>
    <mergeCell ref="C24:C30"/>
    <mergeCell ref="D24:D30"/>
    <mergeCell ref="E24:E30"/>
    <mergeCell ref="U11:U12"/>
    <mergeCell ref="W11:W12"/>
    <mergeCell ref="A14:A15"/>
    <mergeCell ref="B14:B15"/>
    <mergeCell ref="C14:C15"/>
    <mergeCell ref="D14:D15"/>
    <mergeCell ref="E14:E15"/>
    <mergeCell ref="G11:G12"/>
    <mergeCell ref="H11:H12"/>
    <mergeCell ref="I11:I12"/>
    <mergeCell ref="J11:J12"/>
    <mergeCell ref="A11:A12"/>
    <mergeCell ref="B11:B12"/>
    <mergeCell ref="C11:C12"/>
    <mergeCell ref="D11:D12"/>
    <mergeCell ref="E11:E12"/>
    <mergeCell ref="F11:F12"/>
    <mergeCell ref="F14:F15"/>
    <mergeCell ref="K11:K12"/>
    <mergeCell ref="L11:L12"/>
    <mergeCell ref="M14:M15"/>
    <mergeCell ref="U14:U15"/>
    <mergeCell ref="W14:W15"/>
    <mergeCell ref="M9:M10"/>
    <mergeCell ref="U9:U10"/>
    <mergeCell ref="V9:V10"/>
    <mergeCell ref="W9:W10"/>
    <mergeCell ref="W6:W7"/>
    <mergeCell ref="A9:A10"/>
    <mergeCell ref="B9:B10"/>
    <mergeCell ref="C9:C10"/>
    <mergeCell ref="D9:D10"/>
    <mergeCell ref="E9:E10"/>
    <mergeCell ref="F9:F10"/>
    <mergeCell ref="J9:J10"/>
    <mergeCell ref="K9:K10"/>
    <mergeCell ref="L9:L10"/>
    <mergeCell ref="Q6:Q7"/>
    <mergeCell ref="R6:R7"/>
    <mergeCell ref="S6:S7"/>
    <mergeCell ref="T6:T7"/>
    <mergeCell ref="U6:U7"/>
    <mergeCell ref="V6:V7"/>
    <mergeCell ref="N6:N7"/>
    <mergeCell ref="O6:O7"/>
    <mergeCell ref="P6:P7"/>
    <mergeCell ref="G6:G7"/>
    <mergeCell ref="A1:C3"/>
    <mergeCell ref="D1:J1"/>
    <mergeCell ref="K1:L1"/>
    <mergeCell ref="D2:J2"/>
    <mergeCell ref="K2:L2"/>
    <mergeCell ref="D3:J3"/>
    <mergeCell ref="K3:L3"/>
    <mergeCell ref="H6:H7"/>
    <mergeCell ref="I6:I7"/>
    <mergeCell ref="J6:J7"/>
    <mergeCell ref="K6:K7"/>
    <mergeCell ref="L6:L7"/>
    <mergeCell ref="A6:A7"/>
    <mergeCell ref="B6:B7"/>
    <mergeCell ref="C6:C7"/>
    <mergeCell ref="D6:D7"/>
    <mergeCell ref="E6:E7"/>
    <mergeCell ref="F6:F7"/>
  </mergeCells>
  <pageMargins left="0.70866141732283472" right="0.70866141732283472" top="0.74803149606299213" bottom="0.74803149606299213" header="0.31496062992125984" footer="0.31496062992125984"/>
  <pageSetup scale="19" fitToHeight="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89B5-E00A-436F-A53A-38A1DD4209DA}">
  <sheetPr>
    <tabColor theme="8" tint="0.59999389629810485"/>
  </sheetPr>
  <dimension ref="A1:I7"/>
  <sheetViews>
    <sheetView workbookViewId="0">
      <selection activeCell="J5" sqref="J5"/>
    </sheetView>
  </sheetViews>
  <sheetFormatPr baseColWidth="10" defaultColWidth="11.5546875" defaultRowHeight="14.4" x14ac:dyDescent="0.3"/>
  <cols>
    <col min="1" max="1" width="18.6640625" style="8" customWidth="1"/>
    <col min="2" max="2" width="10.88671875" style="8" customWidth="1"/>
    <col min="3" max="7" width="27.88671875" style="8" customWidth="1"/>
    <col min="8" max="16384" width="11.5546875" style="8"/>
  </cols>
  <sheetData>
    <row r="1" spans="1:9" ht="18" x14ac:dyDescent="0.3">
      <c r="A1" s="222" t="s">
        <v>20</v>
      </c>
      <c r="B1" s="223"/>
      <c r="C1" s="224" t="s">
        <v>21</v>
      </c>
      <c r="D1" s="225"/>
      <c r="E1" s="225"/>
      <c r="F1" s="225"/>
      <c r="G1" s="226"/>
    </row>
    <row r="2" spans="1:9" ht="18" x14ac:dyDescent="0.3">
      <c r="A2" s="9" t="s">
        <v>7</v>
      </c>
      <c r="B2" s="9" t="s">
        <v>22</v>
      </c>
      <c r="C2" s="9">
        <v>1</v>
      </c>
      <c r="D2" s="9">
        <v>2</v>
      </c>
      <c r="E2" s="9">
        <v>3</v>
      </c>
      <c r="F2" s="9">
        <v>4</v>
      </c>
      <c r="G2" s="9">
        <v>5</v>
      </c>
    </row>
    <row r="3" spans="1:9" ht="57.6" x14ac:dyDescent="0.3">
      <c r="A3" s="10" t="s">
        <v>23</v>
      </c>
      <c r="B3" s="11">
        <v>0.2</v>
      </c>
      <c r="C3" s="12" t="s">
        <v>24</v>
      </c>
      <c r="D3" s="12" t="s">
        <v>25</v>
      </c>
      <c r="E3" s="12" t="s">
        <v>26</v>
      </c>
      <c r="F3" s="12" t="s">
        <v>27</v>
      </c>
      <c r="G3" s="12" t="s">
        <v>28</v>
      </c>
    </row>
    <row r="4" spans="1:9" ht="72" x14ac:dyDescent="0.3">
      <c r="A4" s="10" t="s">
        <v>29</v>
      </c>
      <c r="B4" s="11">
        <v>0.2</v>
      </c>
      <c r="C4" s="12" t="s">
        <v>30</v>
      </c>
      <c r="D4" s="12" t="s">
        <v>429</v>
      </c>
      <c r="E4" s="12" t="s">
        <v>430</v>
      </c>
      <c r="F4" s="12" t="s">
        <v>31</v>
      </c>
      <c r="G4" s="12" t="s">
        <v>32</v>
      </c>
      <c r="I4" s="13"/>
    </row>
    <row r="5" spans="1:9" ht="115.2" x14ac:dyDescent="0.3">
      <c r="A5" s="10" t="s">
        <v>33</v>
      </c>
      <c r="B5" s="11">
        <v>0.2</v>
      </c>
      <c r="C5" s="12" t="s">
        <v>34</v>
      </c>
      <c r="D5" s="12" t="s">
        <v>35</v>
      </c>
      <c r="E5" s="12" t="s">
        <v>36</v>
      </c>
      <c r="F5" s="12" t="s">
        <v>37</v>
      </c>
      <c r="G5" s="12" t="s">
        <v>38</v>
      </c>
    </row>
    <row r="6" spans="1:9" ht="115.2" customHeight="1" x14ac:dyDescent="0.3">
      <c r="A6" s="10" t="s">
        <v>39</v>
      </c>
      <c r="B6" s="11">
        <v>0.2</v>
      </c>
      <c r="C6" s="12" t="s">
        <v>40</v>
      </c>
      <c r="D6" s="12" t="s">
        <v>41</v>
      </c>
      <c r="E6" s="12" t="s">
        <v>42</v>
      </c>
      <c r="F6" s="12" t="s">
        <v>43</v>
      </c>
      <c r="G6" s="12" t="s">
        <v>44</v>
      </c>
    </row>
    <row r="7" spans="1:9" ht="115.2" x14ac:dyDescent="0.3">
      <c r="A7" s="10" t="s">
        <v>45</v>
      </c>
      <c r="B7" s="11">
        <v>0.2</v>
      </c>
      <c r="C7" s="12" t="s">
        <v>46</v>
      </c>
      <c r="D7" s="12" t="s">
        <v>47</v>
      </c>
      <c r="E7" s="12" t="s">
        <v>48</v>
      </c>
      <c r="F7" s="12" t="s">
        <v>49</v>
      </c>
      <c r="G7" s="12" t="s">
        <v>50</v>
      </c>
    </row>
  </sheetData>
  <mergeCells count="2">
    <mergeCell ref="A1:B1"/>
    <mergeCell ref="C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1._Instructivo</vt:lpstr>
      <vt:lpstr>2 Guia Politica </vt:lpstr>
      <vt:lpstr>3._Matriz_Líneas_Defensa</vt:lpstr>
      <vt:lpstr>4._Escala_Calificación</vt:lpstr>
      <vt:lpstr>'3._Matriz_Líneas_Defensa'!Títulos_a_imprimir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Martínez Casas</dc:creator>
  <cp:keywords/>
  <dc:description/>
  <cp:lastModifiedBy>Yeison Martínez Casas</cp:lastModifiedBy>
  <cp:revision/>
  <cp:lastPrinted>2024-01-17T16:05:01Z</cp:lastPrinted>
  <dcterms:created xsi:type="dcterms:W3CDTF">2023-11-23T15:33:19Z</dcterms:created>
  <dcterms:modified xsi:type="dcterms:W3CDTF">2024-01-17T16:45:22Z</dcterms:modified>
  <cp:category/>
  <cp:contentStatus/>
</cp:coreProperties>
</file>